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K/Desktop/"/>
    </mc:Choice>
  </mc:AlternateContent>
  <xr:revisionPtr revIDLastSave="0" documentId="13_ncr:1_{1ED933E0-D84F-2C4C-B40C-40CE7257CA73}" xr6:coauthVersionLast="31" xr6:coauthVersionMax="31" xr10:uidLastSave="{00000000-0000-0000-0000-000000000000}"/>
  <bookViews>
    <workbookView xWindow="2540" yWindow="460" windowWidth="28540" windowHeight="19120" activeTab="1" xr2:uid="{00000000-000D-0000-FFFF-FFFF00000000}"/>
  </bookViews>
  <sheets>
    <sheet name="Instructions" sheetId="1" r:id="rId1"/>
    <sheet name="Pricing Sheet" sheetId="2" r:id="rId2"/>
    <sheet name="Example Pricing Sheet" sheetId="3" r:id="rId3"/>
    <sheet name="Complete Catalog" sheetId="4" state="hidden" r:id="rId4"/>
  </sheets>
  <calcPr calcId="179017"/>
  <customWorkbookViews>
    <customWorkbookView name="Robin Abbott - Personal View" guid="{781671E6-4A9A-4A6C-A524-78B659C1A1FC}" mergeInterval="0" personalView="1" maximized="1" windowWidth="1276" windowHeight="477" activeSheetId="1"/>
    <customWorkbookView name="Aiko Morales - Personal View" guid="{420C20D6-9E2C-4961-A971-E7A85C7C85AD}" mergeInterval="0" personalView="1" maximized="1" windowWidth="1436" windowHeight="675" activeSheetId="1"/>
    <customWorkbookView name="Delia Arellano - Personal View" guid="{1C9D9B30-65D1-41AD-9659-9533F2398526}" mergeInterval="0" personalView="1" maximized="1" windowWidth="1436" windowHeight="635" activeSheetId="1"/>
    <customWorkbookView name="Linda Hart - Personal View" guid="{F569DC36-5532-49D4-9458-A3582E0841B9}" mergeInterval="0" personalView="1" maximized="1" windowWidth="1916" windowHeight="697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9" i="2" l="1"/>
  <c r="F88" i="2"/>
  <c r="F87" i="2"/>
  <c r="F86" i="2"/>
  <c r="F85" i="2"/>
  <c r="F84" i="2"/>
  <c r="F83" i="2"/>
  <c r="F82" i="2"/>
  <c r="F65" i="2"/>
  <c r="F43" i="2"/>
  <c r="F21" i="2"/>
  <c r="F20" i="2"/>
  <c r="F19" i="2"/>
  <c r="F18" i="2"/>
  <c r="F17" i="2"/>
  <c r="F16" i="2"/>
  <c r="F15" i="2"/>
  <c r="F14" i="2"/>
  <c r="E90" i="2"/>
  <c r="A91" i="2"/>
  <c r="G98" i="2"/>
  <c r="G96" i="2"/>
  <c r="G95" i="2"/>
  <c r="F74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13" i="2"/>
  <c r="F12" i="2"/>
  <c r="F11" i="2"/>
  <c r="F10" i="2"/>
  <c r="G14" i="3"/>
  <c r="G13" i="3"/>
  <c r="F10" i="3"/>
  <c r="F9" i="3"/>
  <c r="F8" i="3"/>
  <c r="F102" i="2"/>
  <c r="G103" i="2" s="1"/>
  <c r="F101" i="2"/>
  <c r="G102" i="2" s="1"/>
  <c r="F100" i="2"/>
  <c r="G101" i="2" s="1"/>
  <c r="F99" i="2"/>
  <c r="G100" i="2" s="1"/>
  <c r="F98" i="2"/>
  <c r="G99" i="2" s="1"/>
  <c r="G97" i="2"/>
  <c r="G94" i="2"/>
  <c r="F9" i="2"/>
</calcChain>
</file>

<file path=xl/sharedStrings.xml><?xml version="1.0" encoding="utf-8"?>
<sst xmlns="http://schemas.openxmlformats.org/spreadsheetml/2006/main" count="300" uniqueCount="186">
  <si>
    <t xml:space="preserve">Instructions: </t>
  </si>
  <si>
    <t>Product Description</t>
  </si>
  <si>
    <t>Product Type</t>
  </si>
  <si>
    <t>Product Number</t>
  </si>
  <si>
    <t>DIR Customer Price</t>
  </si>
  <si>
    <t>Publisher</t>
  </si>
  <si>
    <t>DIR Customer Discount</t>
  </si>
  <si>
    <t>MSRP/List Price</t>
  </si>
  <si>
    <t>Vendors must submit their of products/services/training in the format outlined below. ALL products pricing must be submitted; not a sample and not a summary of products. Price</t>
  </si>
  <si>
    <t xml:space="preserve">should include the .75% administrative fee.  Vendors should add additional rows to provide a complete catalog of products/services/training and specific pricing that is being offered </t>
  </si>
  <si>
    <t xml:space="preserve">offered by Vendor as instructed may result in Offer being disqualified from further evaluation.    </t>
  </si>
  <si>
    <t>applicable to their response. Vendor may add additional columns but must have all of the columns listed in the format provided. Failure to provide a complete catalog of products being</t>
  </si>
  <si>
    <t>Discount % off MSRP</t>
  </si>
  <si>
    <t>Part/Service Number</t>
  </si>
  <si>
    <t>MSRP COST                    EACH/Per Unit</t>
  </si>
  <si>
    <t xml:space="preserve">PRICING SHEET </t>
  </si>
  <si>
    <t xml:space="preserve">* DIR CUSTOMER PRICE contains 0.75% DIR Administrative Fee and it will be AUTOMATICALLY calculated once all other cells are filled.  </t>
  </si>
  <si>
    <t xml:space="preserve"> For reference purposes, the formula to calculate DIR Customer Price is: DIR Customer Price = MSRP x (1-DIR Discount%) x (1+0.75%)</t>
  </si>
  <si>
    <t>DO NOT make any changes to the format of the grids.  Insert additional rows as needed.</t>
  </si>
  <si>
    <t>IT Hardware Peripherals and Components</t>
  </si>
  <si>
    <t>Part Number</t>
  </si>
  <si>
    <t>* DIR Customer Price                   EACH/Per Unit</t>
  </si>
  <si>
    <t xml:space="preserve">Additional Discount Based On Aggregate Sales </t>
  </si>
  <si>
    <t>Contract Sales Threshold</t>
  </si>
  <si>
    <t>Service Category Description</t>
  </si>
  <si>
    <t>Part Number if Applicable</t>
  </si>
  <si>
    <t>Original DIscount</t>
  </si>
  <si>
    <t>Additional Discount</t>
  </si>
  <si>
    <t>Total Discount</t>
  </si>
  <si>
    <t>Instructions</t>
  </si>
  <si>
    <t>SERVICE DESCRIPTION (provide detailed service features)</t>
  </si>
  <si>
    <t>This Pricing Sheet (Bid Package 2) To Be Submitted To DIR With Proposal</t>
  </si>
  <si>
    <t>Related Services</t>
  </si>
  <si>
    <t>PRODUCT DESCRIPTION (provide Name, Model and detailed product features)</t>
  </si>
  <si>
    <t xml:space="preserve">THIS IS AN EXAMPLE PRICING SHEET </t>
  </si>
  <si>
    <t>SEE PRIOR SPREADSHEET TAB FOR ACTUAL SUBMISSION PRICING SHEET</t>
  </si>
  <si>
    <t>Sharkk</t>
  </si>
  <si>
    <t>SHA233</t>
  </si>
  <si>
    <t xml:space="preserve">SPEAKER, BLUETOOTH, Sharkk Commando+ 20W Waterproof Bluetooth Speaker IP65 Wireless Speaker Portable Camping and Shower Speaker with 16 Hours+ Battery Life </t>
  </si>
  <si>
    <t>PROJECTOR SCREEN, 100" 4:3 Electric Projector, 80X60 R Automatic Remote Control</t>
  </si>
  <si>
    <t>NewEgg</t>
  </si>
  <si>
    <t>NEW100</t>
  </si>
  <si>
    <t>Promise Technology</t>
  </si>
  <si>
    <t>P2M4HD4US</t>
  </si>
  <si>
    <t>RAID DESKTOP STORAGE ENCLOSURE, 4T, Includes 4 x 1TB 2.5" Hard Drives, RAID 0, 1, 5, 6 AND 10 Support, 2 x Thunderbolt 2 Ports, Hot-Swappable Drive Bays, Built-In Promise Utility</t>
  </si>
  <si>
    <t>SHA233EW</t>
  </si>
  <si>
    <t>PROMISE SERVICE-PLUS ONSITE HARDWARE REPLACEMENT 3 Year Advance Replacement Warranty,  24X7 Technical Support</t>
  </si>
  <si>
    <t>Promise Technology Extended Warranty</t>
  </si>
  <si>
    <t>Installation of Promise or Vtrak Products</t>
  </si>
  <si>
    <t>PTVTINST</t>
  </si>
  <si>
    <t xml:space="preserve">MSRP COST                    </t>
  </si>
  <si>
    <t>Unit Of Issue</t>
  </si>
  <si>
    <t>EA</t>
  </si>
  <si>
    <t>HR</t>
  </si>
  <si>
    <t xml:space="preserve">PROMISE PROFESSIONAL SERVICES INSTALLATION of Promise or Vtrak technology products. Services performed by Manufacturer-Certified Technician. Workmanship waranteed by Promise. </t>
  </si>
  <si>
    <t>Product/Service Category Description</t>
  </si>
  <si>
    <t>All Brands PROMISE TECHNOLOGY Products</t>
  </si>
  <si>
    <t>Various</t>
  </si>
  <si>
    <t>Unit of Issue</t>
  </si>
  <si>
    <t>Discount % off MSRP (2 decimals)</t>
  </si>
  <si>
    <r>
      <t>SEE SPREADSHEET TAB (Below) LABELED EX</t>
    </r>
    <r>
      <rPr>
        <b/>
        <i/>
        <u/>
        <sz val="11"/>
        <color theme="5"/>
        <rFont val="Arial"/>
        <family val="2"/>
      </rPr>
      <t>AMPLE PRICING SHEET</t>
    </r>
    <r>
      <rPr>
        <b/>
        <i/>
        <sz val="11"/>
        <color theme="5"/>
        <rFont val="Arial"/>
        <family val="2"/>
      </rPr>
      <t xml:space="preserve"> FOR EXAMPLES </t>
    </r>
  </si>
  <si>
    <t>RELATED SERVICE NAME</t>
  </si>
  <si>
    <t xml:space="preserve">Bid Package 2                                                        </t>
  </si>
  <si>
    <t>DIR CUSTOMER PRICE contains 0.75% DIR Administrative Fee and it will be AUTOMATICALLY calculated once all other cells are filled.  
   For reference purposes, the formula to calculate DIR Customer Price is: DIR Customer Price = MSRP x (1-DIR Discount%) x (1+0.75%)</t>
  </si>
  <si>
    <r>
      <rPr>
        <b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If Vendor is proposing Volume Discounts, the product must be listed separately with the associated type or grouped with an associated discount. 
    For example: </t>
    </r>
  </si>
  <si>
    <t>5) DO NOT make any changes to the format of the grids.  Insert additional rows as needed.</t>
  </si>
  <si>
    <t>6) THE PRICING SHEET MUST BE SUBMITTED IN MS EXCEL FORMAT ON THUMB DRIVE.</t>
  </si>
  <si>
    <t>PRODUCT MANUFACTURER/BRAND</t>
  </si>
  <si>
    <r>
      <rPr>
        <b/>
        <sz val="10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Vendor shall provide the </t>
    </r>
    <r>
      <rPr>
        <u/>
        <sz val="10"/>
        <rFont val="Calibri"/>
        <family val="2"/>
        <scheme val="minor"/>
      </rPr>
      <t>Product Manufacturer/Brand or Related Service Name</t>
    </r>
    <r>
      <rPr>
        <sz val="10"/>
        <rFont val="Calibri"/>
        <family val="2"/>
        <scheme val="minor"/>
      </rPr>
      <t xml:space="preserve">, </t>
    </r>
    <r>
      <rPr>
        <u/>
        <sz val="10"/>
        <rFont val="Calibri"/>
        <family val="2"/>
        <scheme val="minor"/>
      </rPr>
      <t>Product or Service Description</t>
    </r>
    <r>
      <rPr>
        <sz val="10"/>
        <rFont val="Calibri"/>
        <family val="2"/>
        <scheme val="minor"/>
      </rPr>
      <t xml:space="preserve"> (product or service description including Name, Model and detailed product or service features),  </t>
    </r>
    <r>
      <rPr>
        <u/>
        <sz val="10"/>
        <rFont val="Calibri"/>
        <family val="2"/>
        <scheme val="minor"/>
      </rPr>
      <t>Manufacturer's Suggested Retail Price (MSRP)</t>
    </r>
    <r>
      <rPr>
        <sz val="10"/>
        <rFont val="Calibri"/>
        <family val="2"/>
        <scheme val="minor"/>
      </rPr>
      <t xml:space="preserve">, and </t>
    </r>
    <r>
      <rPr>
        <u/>
        <sz val="10"/>
        <rFont val="Calibri"/>
        <family val="2"/>
        <scheme val="minor"/>
      </rPr>
      <t>DIR Customer Discount % off MSRP</t>
    </r>
    <r>
      <rPr>
        <sz val="10"/>
        <rFont val="Calibri"/>
        <family val="2"/>
        <scheme val="minor"/>
      </rPr>
      <t xml:space="preserve"> for products/services offered.</t>
    </r>
  </si>
  <si>
    <r>
      <rPr>
        <b/>
        <sz val="10"/>
        <rFont val="Calibri"/>
        <family val="2"/>
        <scheme val="minor"/>
      </rPr>
      <t>4)</t>
    </r>
    <r>
      <rPr>
        <sz val="10"/>
        <rFont val="Calibri"/>
        <family val="2"/>
        <scheme val="minor"/>
      </rPr>
      <t xml:space="preserve"> If Vendor is proposing Increased discounts based on total statewide aggregate contract sales, Vendor must list total contract dollar amount threshold, specific product and/or service or ALL, and discount percentage increase.</t>
    </r>
  </si>
  <si>
    <t>+10% on all Promise brand products when Threshold is met on contract</t>
  </si>
  <si>
    <t xml:space="preserve">    ABC Product, 1-5 Systems - 10.00%</t>
  </si>
  <si>
    <t xml:space="preserve">    ABC Product, 6-10 Systems - 20.00%</t>
  </si>
  <si>
    <t xml:space="preserve">    ABC Product, 10+ Systems - 30.00%</t>
  </si>
  <si>
    <r>
      <rPr>
        <b/>
        <sz val="10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Provide the % of Discount off Manufacturers Suggested Retail Price (MSRP) or List Price - </t>
    </r>
    <r>
      <rPr>
        <b/>
        <sz val="10"/>
        <rFont val="Calibri"/>
        <family val="2"/>
        <scheme val="minor"/>
      </rPr>
      <t>use 2 decimal places (3.00%)</t>
    </r>
  </si>
  <si>
    <t>TEKVOX</t>
  </si>
  <si>
    <t>71021-DI</t>
  </si>
  <si>
    <t>71028-DI</t>
  </si>
  <si>
    <t>TekMonitor DC Power Supply 24 Volts 0.63 Amps</t>
  </si>
  <si>
    <t>TEK TPHD402 with PoC Series DC Power Supply 24 Volts 1.25 Amps</t>
  </si>
  <si>
    <t>TekMonitor 2 POE (does not include 24V DC power supply)</t>
  </si>
  <si>
    <t>TekMonitor Universal Translator (includes 24v DC Power Supply, Control System Adapter Cable &amp; Display Cable)</t>
  </si>
  <si>
    <t>TekMonitor 3 PoE (does not Include 24V DC Power Supply)</t>
  </si>
  <si>
    <t xml:space="preserve">TEKVOX HD Student Collaboration Pod Drop-In™ </t>
  </si>
  <si>
    <t>TEKVOX 4K Multiviewer Collaboration Drop-In™</t>
  </si>
  <si>
    <t>TekMonitor Security Indicator with 4ft Flat Cable</t>
  </si>
  <si>
    <t>Small Room - 180, Dual Technology, 40khz, 500 Ft2 OSC05-M0W</t>
  </si>
  <si>
    <t>Hitachi, Epson, Samsung, NEC, Sanyo DB-9FM TekSecurity Cable</t>
  </si>
  <si>
    <t>Hitachi DB-15FM TekSecurity Cable</t>
  </si>
  <si>
    <t>LG/Panasonic DB-9M TekSecurity Cable</t>
  </si>
  <si>
    <t>Sony DB-9M TekSecurity Cable</t>
  </si>
  <si>
    <t>Sanyo Mini Din-6 TekSecurity Cable</t>
  </si>
  <si>
    <t>Mitsubishi Mini Din-8 TekSecurity Cable</t>
  </si>
  <si>
    <t>Dell Mini Din-6 TekSecurity Cable</t>
  </si>
  <si>
    <t>Sharp Mini Din-9 TekSecurity Cable</t>
  </si>
  <si>
    <t>NEC/Toshiba Mini Din-8 TekSecurity Cable</t>
  </si>
  <si>
    <t>Olevia Mini Din-8 TekSecurity Cable</t>
  </si>
  <si>
    <t>TekTouchPad Single Gang Programmable Touch Screen Controller</t>
  </si>
  <si>
    <t>TekTouchPad Mounting Wedge</t>
  </si>
  <si>
    <t>Tabletop Cable Organizer with two US power outlets</t>
  </si>
  <si>
    <t>2" X 1" Plenum Rated Ceiling Box with six internal and one internal US power outlets plus external HDMI and TekSecurity jacks</t>
  </si>
  <si>
    <t>Mini Class D Amplifier 2x20 watts @ 4 ohm, with MIC mixer and RS-232</t>
  </si>
  <si>
    <t>Sony/Samsung/Panasonic LCD TVs 3.5mm Stereo TekSecurity Cable</t>
  </si>
  <si>
    <t>TekController X9 1920x1080 Touchscreen Controller with WiFi plus Ethernet LAN with Mounting Frame</t>
  </si>
  <si>
    <t>Plenum Rated 2' x 1' Ceiling Box with six internal and one external US power outlets plus external HDMI and TekSecurity jacks - No Cover Included</t>
  </si>
  <si>
    <t>Customized Logo on Cover for TEK-CB1-A - Standard Cover has a Star Logo</t>
  </si>
  <si>
    <t>HDMI with RS-232 HDBaseT Lite Transmitter &amp; Receiver Set PoC</t>
  </si>
  <si>
    <t>HDMI Audio De-Embedder with 3.5mm Stereo Output</t>
  </si>
  <si>
    <t>4K Downscaler to 1080P with Audio Extraction</t>
  </si>
  <si>
    <t>7x1 4K Quad Multi-Viewer Presentation Switcher with 4 HDMI, 2 DP &amp; 1 VGA Inputs and 1 HDMI Output</t>
  </si>
  <si>
    <t>HDMI &amp; VGA With RS-232 HDBaseT Lite Wallplate Transmitter  (Compatible Transmitter)</t>
  </si>
  <si>
    <t>6x1 4K Switcher/Scaler with 4 HDMI &amp; 2 VGA Inputs with 3.5mm Audio and 1 HDMI with De-embedded Audio Out</t>
  </si>
  <si>
    <t>Ultra Slim Compact 4K HDMI Splitter - 1 Input to 2 Outputs</t>
  </si>
  <si>
    <t>Ultra Slim Compact 4K HDMI Splitter - 1 Input to 4 Outputs</t>
  </si>
  <si>
    <t>Modular Matrix input card - 4 HDMI with audio insertion, supports up to 4K resolution</t>
  </si>
  <si>
    <t>Modular Matrix Input card - 4 HDBaseT with audio insertion, supports up to 4K resolution</t>
  </si>
  <si>
    <t>Modular Matrix input card - 4 DVI Seamless with maximum resolution 1920x1200</t>
  </si>
  <si>
    <t>Modular Matrix input card - 4 VGA with audio inserts, compatible with YUV,YC &amp; CVBS using cable adapter</t>
  </si>
  <si>
    <t>Modular Matrix input card - 4 3G-SDI</t>
  </si>
  <si>
    <t>Modular Matrix seamless input card - 4 seamless HDMI inputs with maximum 1080P resolution</t>
  </si>
  <si>
    <t>Modular Matrix output card - 4 HDMI with audio extraction, supports up to 4K resolution</t>
  </si>
  <si>
    <t>Modular Matrix output card - 4 HDBaseT with audio extraction, supports up to 4K resolution</t>
  </si>
  <si>
    <t>Modular Matrix output card - 4 DVI Seamless with maximum resolution 1920x1200</t>
  </si>
  <si>
    <t>Modular Matrix output card - 4 VGA, compatible with YUV,YC &amp; CVBS using cable adapter</t>
  </si>
  <si>
    <t>Modular Matrix output card - 4 3G-SDI</t>
  </si>
  <si>
    <t>Modular Matrix seamless input card - 4 seamless HDMI outputs with maximum 1080P resolution</t>
  </si>
  <si>
    <t>TekFlex 16 Port Seamless HD Matrix Switcher with Interchangeable Inputs and Outputs</t>
  </si>
  <si>
    <t>TekFlex HMDI Input Card with Analog Audio Input</t>
  </si>
  <si>
    <t>TekFlex VGA Input Card with Analog Audio Input</t>
  </si>
  <si>
    <t>TekFlex DVI Input Card with Analog Audio Input</t>
  </si>
  <si>
    <t>TekFlex HDBaseT PoE Input Card with Auxiliary Audio Port and RS232</t>
  </si>
  <si>
    <t>TekFlex SDI Input Card with Loop Output</t>
  </si>
  <si>
    <t>TekFlex HMDI Output Card with Analog Audio Output</t>
  </si>
  <si>
    <t>TekFlex VGA Output Card with Analog Audio Output</t>
  </si>
  <si>
    <t>TekFlex DVI Output Card with Analog Audio Output</t>
  </si>
  <si>
    <t>TekFlex HDBaseT PoE Output Card with Auxiliary Audio Port and RS232</t>
  </si>
  <si>
    <t>Installation of TEKVOX Products</t>
  </si>
  <si>
    <t>TEKVOX Professional Installation with services performed by Manufacturer Certified Technician.  Workmanship Certified and Warranteed by TEKVOX</t>
  </si>
  <si>
    <t>Software Development Services</t>
  </si>
  <si>
    <t>TEKVOX hourly rate for software development for TEK Manager or TEK Enterprise</t>
  </si>
  <si>
    <t>Level 1 On-Site Support</t>
  </si>
  <si>
    <t>Level 2 On-Site Support</t>
  </si>
  <si>
    <t>Custom Control System Development Services</t>
  </si>
  <si>
    <t>TEKVOX Professional Custom Control System Development Services</t>
  </si>
  <si>
    <t>TEKVOX Professional On-site Engineer</t>
  </si>
  <si>
    <t xml:space="preserve">TEKVOX Professional On-site Technician </t>
  </si>
  <si>
    <t>TVXPROINSTALL</t>
  </si>
  <si>
    <t>TVXPROTECH</t>
  </si>
  <si>
    <t>TVXPROENG</t>
  </si>
  <si>
    <t>TVXPROCCSDC</t>
  </si>
  <si>
    <t>TVXPROSW</t>
  </si>
  <si>
    <t>71021-DI-LSC17</t>
  </si>
  <si>
    <t>TEKVOX 2017 Standard Classroom Drop-In™ - includes matching speaker set &amp; installation accessories</t>
  </si>
  <si>
    <t xml:space="preserve">TEKVOX Standard 2017 Lone Star Classroom Drop-In™ </t>
  </si>
  <si>
    <t>71021-RC2</t>
  </si>
  <si>
    <t>71021-RC3</t>
  </si>
  <si>
    <t>71021-RC4</t>
  </si>
  <si>
    <t>71022-DI</t>
  </si>
  <si>
    <t>TEKVOX 2 Room Combining Drop-In A/V™ solution</t>
  </si>
  <si>
    <t>TEKVOX Dual Display Drop-In™</t>
  </si>
  <si>
    <t>79033-N</t>
  </si>
  <si>
    <t>6x1 HD Seamless Presentation Switcher</t>
  </si>
  <si>
    <t>TekFlex 32 Port Seamless HD Matrix Switcher with Interchangeable Inputs and Outputs</t>
  </si>
  <si>
    <t>TekExpress Digital A/V Kit solutions</t>
  </si>
  <si>
    <t>TekExpress Digital A/V Solution with color touch screen</t>
  </si>
  <si>
    <t>TekExpress HD Collaboration Pod</t>
  </si>
  <si>
    <t>TekExpress HD Conference System</t>
  </si>
  <si>
    <t>ViewVault SB507 Classroom Monitoring  System</t>
  </si>
  <si>
    <t>ViewVault SB507 Dual Camera Classroom Monitoring  System</t>
  </si>
  <si>
    <t>Classview Single Camera Lecture Capture System</t>
  </si>
  <si>
    <t>71011-DI</t>
  </si>
  <si>
    <t>Digital Foundation Drop-In</t>
  </si>
  <si>
    <t xml:space="preserve">TEKVOX Drop-In A/V System for TSU Collegiate Classroom with TCX9 colo touch screen. 2018 Edition. </t>
  </si>
  <si>
    <t xml:space="preserve">TEKVOX Drop-In A/V System for TSU Collegiate Lecture with TCX9 color touch screen. 2018 Edition. </t>
  </si>
  <si>
    <t xml:space="preserve">TEKVOX Drop-In A/V System for Dual Display Class/Lecture Hall </t>
  </si>
  <si>
    <t xml:space="preserve">TEKVOX Drop-In AV for Distance Learning Applications </t>
  </si>
  <si>
    <t xml:space="preserve">Booster pack adding support for dual mirrored display. </t>
  </si>
  <si>
    <t xml:space="preserve">25 ft flat panel kit for 81000 Series Drop-In A/V. Factory configured. </t>
  </si>
  <si>
    <t xml:space="preserve">Booster Pack: Independent managed HDBT display for Multi-Display TekFlex classrooms. </t>
  </si>
  <si>
    <t xml:space="preserve">81181-DI-TSU18 </t>
  </si>
  <si>
    <t xml:space="preserve">81181-LH-TSU18 </t>
  </si>
  <si>
    <t xml:space="preserve">82181-DI-TSU18 </t>
  </si>
  <si>
    <t xml:space="preserve">82281-DL-TSU18 </t>
  </si>
  <si>
    <t xml:space="preserve">810BP-DMD </t>
  </si>
  <si>
    <t xml:space="preserve">810BP-FP25 </t>
  </si>
  <si>
    <t xml:space="preserve">810BP-TFID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</si>
</sst>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8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20"/>
      <color theme="1"/>
      <name val="Arial"/>
      <family val="2"/>
    </font>
    <font>
      <b/>
      <i/>
      <u/>
      <sz val="11"/>
      <color theme="5"/>
      <name val="Arial"/>
      <family val="2"/>
    </font>
    <font>
      <b/>
      <i/>
      <sz val="11"/>
      <color theme="5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theme="1"/>
      <name val="CIDFont+F3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9">
    <xf numFmtId="0" fontId="0" fillId="0" borderId="0" xfId="0"/>
    <xf numFmtId="0" fontId="5" fillId="2" borderId="2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/>
    </xf>
    <xf numFmtId="0" fontId="0" fillId="3" borderId="0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9" xfId="0" applyFill="1" applyBorder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6" fillId="3" borderId="3" xfId="0" applyFont="1" applyFill="1" applyBorder="1" applyAlignment="1">
      <alignment horizontal="left" vertical="top"/>
    </xf>
    <xf numFmtId="44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10" fontId="0" fillId="0" borderId="0" xfId="0" applyNumberFormat="1" applyAlignment="1"/>
    <xf numFmtId="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6" fillId="8" borderId="0" xfId="0" applyFont="1" applyFill="1" applyAlignment="1">
      <alignment horizontal="left" vertical="center" wrapText="1"/>
    </xf>
    <xf numFmtId="0" fontId="16" fillId="8" borderId="0" xfId="0" applyFont="1" applyFill="1" applyAlignment="1">
      <alignment vertical="center" wrapText="1"/>
    </xf>
    <xf numFmtId="0" fontId="16" fillId="8" borderId="0" xfId="0" applyFont="1" applyFill="1" applyAlignment="1">
      <alignment wrapText="1"/>
    </xf>
    <xf numFmtId="0" fontId="17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 wrapText="1"/>
    </xf>
    <xf numFmtId="10" fontId="15" fillId="6" borderId="13" xfId="0" applyNumberFormat="1" applyFont="1" applyFill="1" applyBorder="1" applyAlignment="1">
      <alignment horizontal="center" vertical="center" wrapText="1"/>
    </xf>
    <xf numFmtId="10" fontId="15" fillId="6" borderId="2" xfId="0" applyNumberFormat="1" applyFont="1" applyFill="1" applyBorder="1" applyAlignment="1">
      <alignment horizontal="center" vertical="center" wrapText="1"/>
    </xf>
    <xf numFmtId="164" fontId="15" fillId="6" borderId="2" xfId="1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10" fontId="7" fillId="6" borderId="10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top" wrapText="1"/>
    </xf>
    <xf numFmtId="4" fontId="13" fillId="5" borderId="0" xfId="0" applyNumberFormat="1" applyFont="1" applyFill="1" applyBorder="1" applyAlignment="1">
      <alignment horizontal="left" vertical="top" wrapText="1"/>
    </xf>
    <xf numFmtId="10" fontId="13" fillId="5" borderId="0" xfId="0" applyNumberFormat="1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/>
    </xf>
    <xf numFmtId="4" fontId="13" fillId="5" borderId="6" xfId="0" applyNumberFormat="1" applyFont="1" applyFill="1" applyBorder="1" applyAlignment="1">
      <alignment horizontal="left"/>
    </xf>
    <xf numFmtId="10" fontId="13" fillId="5" borderId="6" xfId="0" applyNumberFormat="1" applyFont="1" applyFill="1" applyBorder="1" applyAlignment="1">
      <alignment horizontal="left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44" fontId="13" fillId="5" borderId="7" xfId="2" applyFont="1" applyFill="1" applyBorder="1" applyAlignment="1">
      <alignment horizontal="left"/>
    </xf>
    <xf numFmtId="44" fontId="13" fillId="5" borderId="8" xfId="2" applyFont="1" applyFill="1" applyBorder="1" applyAlignment="1">
      <alignment horizontal="left" vertical="top" wrapText="1"/>
    </xf>
    <xf numFmtId="44" fontId="13" fillId="5" borderId="9" xfId="2" applyFont="1" applyFill="1" applyBorder="1" applyAlignment="1">
      <alignment horizontal="left"/>
    </xf>
    <xf numFmtId="44" fontId="15" fillId="6" borderId="2" xfId="2" applyFont="1" applyFill="1" applyBorder="1" applyAlignment="1">
      <alignment horizontal="center" vertical="center" wrapText="1"/>
    </xf>
    <xf numFmtId="44" fontId="1" fillId="0" borderId="0" xfId="2" applyFont="1" applyAlignment="1">
      <alignment horizontal="center"/>
    </xf>
    <xf numFmtId="44" fontId="7" fillId="6" borderId="2" xfId="2" applyFont="1" applyFill="1" applyBorder="1" applyAlignment="1">
      <alignment horizontal="center" vertical="center" wrapText="1"/>
    </xf>
    <xf numFmtId="44" fontId="7" fillId="4" borderId="8" xfId="2" applyFont="1" applyFill="1" applyBorder="1" applyAlignment="1">
      <alignment horizontal="center" vertical="center" wrapText="1"/>
    </xf>
    <xf numFmtId="44" fontId="1" fillId="4" borderId="8" xfId="2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/>
    <xf numFmtId="10" fontId="0" fillId="0" borderId="0" xfId="0" applyNumberFormat="1" applyFill="1" applyBorder="1" applyAlignment="1"/>
    <xf numFmtId="164" fontId="0" fillId="0" borderId="0" xfId="0" applyNumberFormat="1" applyFill="1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10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Fill="1" applyBorder="1" applyAlignment="1"/>
    <xf numFmtId="44" fontId="0" fillId="0" borderId="0" xfId="0" applyNumberFormat="1" applyFill="1" applyBorder="1"/>
    <xf numFmtId="0" fontId="21" fillId="0" borderId="2" xfId="0" applyFont="1" applyBorder="1" applyAlignment="1">
      <alignment horizontal="left" vertical="center"/>
    </xf>
    <xf numFmtId="10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/>
    </xf>
    <xf numFmtId="44" fontId="21" fillId="0" borderId="2" xfId="2" applyFont="1" applyBorder="1" applyAlignment="1">
      <alignment horizontal="center" vertical="top"/>
    </xf>
    <xf numFmtId="10" fontId="21" fillId="0" borderId="2" xfId="0" applyNumberFormat="1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 wrapText="1"/>
    </xf>
    <xf numFmtId="44" fontId="21" fillId="0" borderId="2" xfId="2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4" fontId="21" fillId="0" borderId="2" xfId="0" applyNumberFormat="1" applyFont="1" applyBorder="1" applyAlignment="1">
      <alignment horizontal="left"/>
    </xf>
    <xf numFmtId="10" fontId="21" fillId="0" borderId="2" xfId="2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 wrapText="1"/>
    </xf>
    <xf numFmtId="44" fontId="21" fillId="0" borderId="13" xfId="2" applyFont="1" applyBorder="1" applyAlignment="1">
      <alignment horizontal="left" vertical="center"/>
    </xf>
    <xf numFmtId="10" fontId="21" fillId="0" borderId="2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left" vertical="top"/>
    </xf>
    <xf numFmtId="10" fontId="21" fillId="0" borderId="2" xfId="2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/>
    </xf>
    <xf numFmtId="0" fontId="13" fillId="5" borderId="6" xfId="0" applyFont="1" applyFill="1" applyBorder="1" applyAlignment="1">
      <alignment horizontal="left" vertical="top" wrapText="1"/>
    </xf>
    <xf numFmtId="4" fontId="13" fillId="5" borderId="6" xfId="0" applyNumberFormat="1" applyFont="1" applyFill="1" applyBorder="1" applyAlignment="1">
      <alignment horizontal="left" vertical="top" wrapText="1"/>
    </xf>
    <xf numFmtId="10" fontId="13" fillId="5" borderId="6" xfId="0" applyNumberFormat="1" applyFont="1" applyFill="1" applyBorder="1" applyAlignment="1">
      <alignment horizontal="left" vertical="top" wrapText="1"/>
    </xf>
    <xf numFmtId="44" fontId="13" fillId="5" borderId="7" xfId="2" applyFont="1" applyFill="1" applyBorder="1" applyAlignment="1">
      <alignment horizontal="left" vertical="top" wrapText="1"/>
    </xf>
    <xf numFmtId="44" fontId="7" fillId="6" borderId="10" xfId="2" applyFont="1" applyFill="1" applyBorder="1" applyAlignment="1">
      <alignment horizontal="center" vertical="center" wrapText="1"/>
    </xf>
    <xf numFmtId="44" fontId="1" fillId="0" borderId="2" xfId="2" applyFont="1" applyBorder="1" applyAlignment="1">
      <alignment horizontal="center" vertical="top"/>
    </xf>
    <xf numFmtId="0" fontId="16" fillId="8" borderId="0" xfId="0" applyFont="1" applyFill="1" applyAlignment="1">
      <alignment horizontal="left" vertical="top" wrapText="1"/>
    </xf>
    <xf numFmtId="0" fontId="17" fillId="8" borderId="0" xfId="0" applyFont="1" applyFill="1" applyAlignment="1">
      <alignment horizontal="left" wrapText="1"/>
    </xf>
    <xf numFmtId="0" fontId="22" fillId="0" borderId="1" xfId="0" applyFont="1" applyBorder="1" applyAlignment="1">
      <alignment horizontal="left"/>
    </xf>
    <xf numFmtId="0" fontId="23" fillId="7" borderId="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4" fontId="21" fillId="0" borderId="2" xfId="0" applyNumberFormat="1" applyFont="1" applyBorder="1" applyAlignment="1">
      <alignment horizontal="center" vertical="top"/>
    </xf>
    <xf numFmtId="0" fontId="21" fillId="0" borderId="2" xfId="0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center"/>
    </xf>
    <xf numFmtId="7" fontId="1" fillId="0" borderId="2" xfId="2" applyNumberFormat="1" applyFont="1" applyFill="1" applyBorder="1" applyAlignment="1">
      <alignment horizontal="center"/>
    </xf>
    <xf numFmtId="44" fontId="21" fillId="0" borderId="2" xfId="0" applyNumberFormat="1" applyFont="1" applyBorder="1" applyAlignment="1">
      <alignment horizontal="left" vertical="top"/>
    </xf>
    <xf numFmtId="49" fontId="21" fillId="0" borderId="2" xfId="0" applyNumberFormat="1" applyFont="1" applyBorder="1" applyAlignment="1">
      <alignment horizontal="center" vertical="top"/>
    </xf>
    <xf numFmtId="10" fontId="21" fillId="0" borderId="11" xfId="0" applyNumberFormat="1" applyFont="1" applyBorder="1" applyAlignment="1">
      <alignment horizontal="center" vertical="top"/>
    </xf>
    <xf numFmtId="7" fontId="1" fillId="0" borderId="2" xfId="2" applyNumberFormat="1" applyFont="1" applyFill="1" applyBorder="1" applyAlignment="1">
      <alignment horizontal="center" vertical="top"/>
    </xf>
    <xf numFmtId="164" fontId="21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44" fontId="0" fillId="0" borderId="2" xfId="0" applyNumberFormat="1" applyFill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44" fontId="0" fillId="0" borderId="12" xfId="0" applyNumberFormat="1" applyFill="1" applyBorder="1" applyAlignment="1">
      <alignment horizontal="left" vertical="top"/>
    </xf>
    <xf numFmtId="44" fontId="21" fillId="0" borderId="12" xfId="0" applyNumberFormat="1" applyFont="1" applyBorder="1" applyAlignment="1">
      <alignment horizontal="center" vertical="top"/>
    </xf>
    <xf numFmtId="10" fontId="14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1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10" fontId="21" fillId="0" borderId="2" xfId="0" applyNumberFormat="1" applyFont="1" applyFill="1" applyBorder="1" applyAlignment="1">
      <alignment horizontal="center" vertical="top"/>
    </xf>
    <xf numFmtId="44" fontId="2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4" fillId="8" borderId="0" xfId="0" applyFont="1" applyFill="1" applyAlignment="1">
      <alignment horizontal="left"/>
    </xf>
    <xf numFmtId="0" fontId="13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21" fillId="8" borderId="2" xfId="0" applyFont="1" applyFill="1" applyBorder="1" applyAlignment="1">
      <alignment horizontal="left" vertical="top"/>
    </xf>
    <xf numFmtId="0" fontId="0" fillId="8" borderId="2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/>
    </xf>
    <xf numFmtId="44" fontId="0" fillId="8" borderId="2" xfId="0" applyNumberFormat="1" applyFill="1" applyBorder="1" applyAlignment="1">
      <alignment horizontal="left" vertical="top"/>
    </xf>
    <xf numFmtId="10" fontId="21" fillId="8" borderId="2" xfId="0" applyNumberFormat="1" applyFont="1" applyFill="1" applyBorder="1" applyAlignment="1">
      <alignment horizontal="center" vertical="top"/>
    </xf>
    <xf numFmtId="44" fontId="21" fillId="8" borderId="2" xfId="0" applyNumberFormat="1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/>
    </xf>
    <xf numFmtId="10" fontId="19" fillId="2" borderId="1" xfId="0" applyNumberFormat="1" applyFont="1" applyFill="1" applyBorder="1" applyAlignment="1">
      <alignment horizontal="center"/>
    </xf>
    <xf numFmtId="10" fontId="19" fillId="2" borderId="9" xfId="0" applyNumberFormat="1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center" vertical="center"/>
    </xf>
    <xf numFmtId="4" fontId="19" fillId="2" borderId="12" xfId="0" applyNumberFormat="1" applyFont="1" applyFill="1" applyBorder="1" applyAlignment="1">
      <alignment horizontal="center" vertical="center"/>
    </xf>
    <xf numFmtId="4" fontId="19" fillId="2" borderId="7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0" fillId="0" borderId="2" xfId="0" applyBorder="1"/>
    <xf numFmtId="0" fontId="27" fillId="0" borderId="2" xfId="0" applyFont="1" applyBorder="1"/>
  </cellXfs>
  <cellStyles count="81"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228133</xdr:colOff>
      <xdr:row>9</xdr:row>
      <xdr:rowOff>228600</xdr:rowOff>
    </xdr:from>
    <xdr:ext cx="6308133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45933" y="3776133"/>
          <a:ext cx="6308133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LeftDown"/>
            <a:lightRig rig="threePt" dir="t"/>
          </a:scene3d>
        </a:bodyPr>
        <a:lstStyle/>
        <a:p>
          <a:pPr algn="ctr"/>
          <a:r>
            <a:rPr lang="en-US" sz="96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view="pageLayout" workbookViewId="0">
      <selection activeCell="A5" sqref="A5"/>
    </sheetView>
  </sheetViews>
  <sheetFormatPr baseColWidth="10" defaultColWidth="8.83203125" defaultRowHeight="13"/>
  <cols>
    <col min="1" max="1" width="117" customWidth="1"/>
  </cols>
  <sheetData>
    <row r="1" spans="1:1" ht="15">
      <c r="A1" s="108" t="s">
        <v>62</v>
      </c>
    </row>
    <row r="2" spans="1:1" ht="24">
      <c r="A2" s="109" t="s">
        <v>29</v>
      </c>
    </row>
    <row r="3" spans="1:1" ht="28">
      <c r="A3" s="107" t="s">
        <v>63</v>
      </c>
    </row>
    <row r="4" spans="1:1" ht="14">
      <c r="A4" s="26"/>
    </row>
    <row r="5" spans="1:1" ht="28">
      <c r="A5" s="27" t="s">
        <v>68</v>
      </c>
    </row>
    <row r="6" spans="1:1" ht="14">
      <c r="A6" s="27" t="s">
        <v>74</v>
      </c>
    </row>
    <row r="7" spans="1:1" ht="28">
      <c r="A7" s="28" t="s">
        <v>64</v>
      </c>
    </row>
    <row r="8" spans="1:1" ht="14">
      <c r="A8" s="27" t="s">
        <v>71</v>
      </c>
    </row>
    <row r="9" spans="1:1" ht="14">
      <c r="A9" s="27" t="s">
        <v>72</v>
      </c>
    </row>
    <row r="10" spans="1:1" ht="14">
      <c r="A10" s="27" t="s">
        <v>73</v>
      </c>
    </row>
    <row r="11" spans="1:1" s="110" customFormat="1" ht="28">
      <c r="A11" s="106" t="s">
        <v>69</v>
      </c>
    </row>
    <row r="12" spans="1:1" ht="14">
      <c r="A12" s="29" t="s">
        <v>65</v>
      </c>
    </row>
    <row r="13" spans="1:1" ht="14">
      <c r="A13" s="30" t="s">
        <v>66</v>
      </c>
    </row>
  </sheetData>
  <customSheetViews>
    <customSheetView guid="{781671E6-4A9A-4A6C-A524-78B659C1A1FC}">
      <selection activeCell="A4" sqref="A4"/>
      <pageMargins left="0.7" right="0.7" top="0.75" bottom="0.75" header="0.3" footer="0.3"/>
      <pageSetup orientation="landscape"/>
      <headerFooter alignWithMargins="0">
        <oddHeader>&amp;CDepartment of Information Resources
(insert RFO Name here)
Request for Offer DIR-SDD-TMP-XXX</oddHeader>
      </headerFooter>
    </customSheetView>
    <customSheetView guid="{420C20D6-9E2C-4961-A971-E7A85C7C85AD}">
      <selection activeCell="A24" sqref="A24"/>
      <pageMargins left="0.7" right="0.7" top="0.75" bottom="0.75" header="0.3" footer="0.3"/>
      <pageSetup orientation="landscape"/>
      <headerFooter alignWithMargins="0">
        <oddHeader>&amp;CDepartment of Information Resources
(insert RFO Name here)
Request for Offer DIR-SDD-TMP-XXX</oddHeader>
      </headerFooter>
    </customSheetView>
    <customSheetView guid="{1C9D9B30-65D1-41AD-9659-9533F2398526}" showPageBreaks="1" view="pageLayout">
      <selection activeCell="A4" sqref="A4"/>
      <pageMargins left="0.7" right="0.7" top="0.75" bottom="0.75" header="0.3" footer="0.3"/>
      <pageSetup orientation="landscape"/>
      <headerFooter alignWithMargins="0">
        <oddHeader>&amp;CDepartment of Information Resources
(insert RFO Name here)
Request for Offer DIR-TSO-TMP-XXX</oddHeader>
      </headerFooter>
    </customSheetView>
    <customSheetView guid="{F569DC36-5532-49D4-9458-A3582E0841B9}" showPageBreaks="1" view="pageLayout" topLeftCell="A10">
      <selection activeCell="A18" sqref="A18"/>
      <pageMargins left="0.7" right="0.7" top="0.75" bottom="0.75" header="0.3" footer="0.3"/>
      <pageSetup orientation="landscape"/>
      <headerFooter alignWithMargins="0">
        <oddHeader>&amp;CDepartment of Information Resources
Comprehensive Web Development
Request for Offer DIR-TSO-TMP-218</oddHeader>
      </headerFooter>
    </customSheetView>
  </customSheetViews>
  <phoneticPr fontId="0" type="noConversion"/>
  <pageMargins left="0.75" right="0.75" top="1.25" bottom="1" header="0.5" footer="0.5"/>
  <pageSetup orientation="landscape"/>
  <headerFooter alignWithMargins="0">
    <oddHeader>&amp;C&amp;"-,Bold"&amp;11Department of Information Resources
Miscellaneous Information Technology (IT) Hardware Peripherals and Components and Related Services
Request for Offer DIR-TSO-TMP-252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tabSelected="1" view="pageLayout" topLeftCell="A69" zoomScale="125" zoomScalePageLayoutView="125" workbookViewId="0">
      <selection activeCell="A75" sqref="A75:F81"/>
    </sheetView>
  </sheetViews>
  <sheetFormatPr baseColWidth="10" defaultColWidth="8.6640625" defaultRowHeight="14"/>
  <cols>
    <col min="1" max="1" width="27.1640625" style="19" customWidth="1"/>
    <col min="2" max="2" width="46.5" style="19" customWidth="1"/>
    <col min="3" max="3" width="23.6640625" style="20" customWidth="1"/>
    <col min="4" max="4" width="17.6640625" style="23" customWidth="1"/>
    <col min="5" max="5" width="12.6640625" style="24" customWidth="1"/>
    <col min="6" max="6" width="15.5" style="23" customWidth="1"/>
    <col min="7" max="7" width="17.6640625" style="56" customWidth="1"/>
    <col min="8" max="8" width="8.6640625" style="128"/>
    <col min="9" max="16384" width="8.6640625" style="19"/>
  </cols>
  <sheetData>
    <row r="1" spans="1:8" s="25" customFormat="1" ht="15">
      <c r="A1" s="44" t="s">
        <v>16</v>
      </c>
      <c r="B1" s="45" t="s">
        <v>16</v>
      </c>
      <c r="C1" s="46"/>
      <c r="D1" s="47"/>
      <c r="E1" s="48"/>
      <c r="F1" s="47"/>
      <c r="G1" s="52"/>
      <c r="H1" s="134"/>
    </row>
    <row r="2" spans="1:8" s="25" customFormat="1" ht="15">
      <c r="A2" s="44" t="s">
        <v>17</v>
      </c>
      <c r="B2" s="45" t="s">
        <v>17</v>
      </c>
      <c r="C2" s="100"/>
      <c r="D2" s="101"/>
      <c r="E2" s="102"/>
      <c r="F2" s="101"/>
      <c r="G2" s="103"/>
      <c r="H2" s="134"/>
    </row>
    <row r="3" spans="1:8" s="25" customFormat="1" ht="15">
      <c r="A3" s="50" t="s">
        <v>18</v>
      </c>
      <c r="B3" s="51" t="s">
        <v>18</v>
      </c>
      <c r="C3" s="51"/>
      <c r="D3" s="51"/>
      <c r="E3" s="51"/>
      <c r="F3" s="51"/>
      <c r="G3" s="54"/>
      <c r="H3" s="135"/>
    </row>
    <row r="4" spans="1:8" ht="25">
      <c r="A4" s="152" t="s">
        <v>15</v>
      </c>
      <c r="B4" s="153"/>
      <c r="C4" s="153"/>
      <c r="D4" s="153"/>
      <c r="E4" s="153"/>
      <c r="F4" s="153"/>
      <c r="G4" s="154"/>
      <c r="H4" s="136"/>
    </row>
    <row r="5" spans="1:8" ht="25.25" customHeight="1">
      <c r="A5" s="155" t="s">
        <v>31</v>
      </c>
      <c r="B5" s="156"/>
      <c r="C5" s="156"/>
      <c r="D5" s="156"/>
      <c r="E5" s="156"/>
      <c r="F5" s="156"/>
      <c r="G5" s="157"/>
      <c r="H5" s="136"/>
    </row>
    <row r="6" spans="1:8">
      <c r="A6" s="158" t="s">
        <v>60</v>
      </c>
      <c r="B6" s="159"/>
      <c r="C6" s="159"/>
      <c r="D6" s="159"/>
      <c r="E6" s="159"/>
      <c r="F6" s="159"/>
      <c r="G6" s="160"/>
      <c r="H6" s="136"/>
    </row>
    <row r="7" spans="1:8" ht="21">
      <c r="A7" s="149" t="s">
        <v>19</v>
      </c>
      <c r="B7" s="150"/>
      <c r="C7" s="150"/>
      <c r="D7" s="150"/>
      <c r="E7" s="150"/>
      <c r="F7" s="150"/>
      <c r="G7" s="151"/>
      <c r="H7" s="136"/>
    </row>
    <row r="8" spans="1:8" ht="58.5" customHeight="1">
      <c r="A8" s="38" t="s">
        <v>67</v>
      </c>
      <c r="B8" s="34" t="s">
        <v>33</v>
      </c>
      <c r="C8" s="35" t="s">
        <v>20</v>
      </c>
      <c r="D8" s="36" t="s">
        <v>14</v>
      </c>
      <c r="E8" s="37" t="s">
        <v>59</v>
      </c>
      <c r="F8" s="57" t="s">
        <v>21</v>
      </c>
      <c r="G8" s="58"/>
      <c r="H8" s="136"/>
    </row>
    <row r="9" spans="1:8" ht="15">
      <c r="A9" s="76" t="s">
        <v>75</v>
      </c>
      <c r="B9" s="120" t="s">
        <v>78</v>
      </c>
      <c r="C9" s="121">
        <v>10030</v>
      </c>
      <c r="D9" s="122">
        <v>55</v>
      </c>
      <c r="E9" s="80">
        <v>0.25</v>
      </c>
      <c r="F9" s="111">
        <f>D9*(1-E9)*(1+0.75%)</f>
        <v>41.559375000000003</v>
      </c>
      <c r="G9" s="59"/>
      <c r="H9" s="136"/>
    </row>
    <row r="10" spans="1:8" ht="26">
      <c r="A10" s="76" t="s">
        <v>75</v>
      </c>
      <c r="B10" s="120" t="s">
        <v>79</v>
      </c>
      <c r="C10" s="121">
        <v>10036</v>
      </c>
      <c r="D10" s="122">
        <v>55</v>
      </c>
      <c r="E10" s="80">
        <v>0.25</v>
      </c>
      <c r="F10" s="111">
        <f t="shared" ref="F10:F42" si="0">D10*(1-E10)*(1+0.75%)</f>
        <v>41.559375000000003</v>
      </c>
      <c r="G10" s="59"/>
      <c r="H10" s="136"/>
    </row>
    <row r="11" spans="1:8" ht="26">
      <c r="A11" s="76" t="s">
        <v>75</v>
      </c>
      <c r="B11" s="120" t="s">
        <v>80</v>
      </c>
      <c r="C11" s="121">
        <v>70001</v>
      </c>
      <c r="D11" s="122">
        <v>485</v>
      </c>
      <c r="E11" s="80">
        <v>0.25</v>
      </c>
      <c r="F11" s="111">
        <f t="shared" si="0"/>
        <v>366.47812500000003</v>
      </c>
      <c r="G11" s="59"/>
      <c r="H11" s="136"/>
    </row>
    <row r="12" spans="1:8" s="133" customFormat="1" ht="26">
      <c r="A12" s="129" t="s">
        <v>75</v>
      </c>
      <c r="B12" s="130" t="s">
        <v>81</v>
      </c>
      <c r="C12" s="121">
        <v>70002</v>
      </c>
      <c r="D12" s="122">
        <v>630</v>
      </c>
      <c r="E12" s="131">
        <v>0.25</v>
      </c>
      <c r="F12" s="132">
        <f t="shared" si="0"/>
        <v>476.04375000000005</v>
      </c>
      <c r="G12" s="59"/>
      <c r="H12" s="136"/>
    </row>
    <row r="13" spans="1:8" ht="26">
      <c r="A13" s="76" t="s">
        <v>75</v>
      </c>
      <c r="B13" s="120" t="s">
        <v>82</v>
      </c>
      <c r="C13" s="121">
        <v>70004</v>
      </c>
      <c r="D13" s="122">
        <v>565</v>
      </c>
      <c r="E13" s="80">
        <v>0.25</v>
      </c>
      <c r="F13" s="111">
        <f t="shared" si="0"/>
        <v>426.92812500000002</v>
      </c>
      <c r="G13" s="59"/>
      <c r="H13" s="136"/>
    </row>
    <row r="14" spans="1:8" ht="26" customHeight="1">
      <c r="A14" s="137" t="s">
        <v>75</v>
      </c>
      <c r="B14" s="138" t="s">
        <v>152</v>
      </c>
      <c r="C14" s="139" t="s">
        <v>76</v>
      </c>
      <c r="D14" s="140">
        <v>8745</v>
      </c>
      <c r="E14" s="141">
        <v>0.25</v>
      </c>
      <c r="F14" s="142">
        <f t="shared" ref="F14" si="1">D14*(1-E14)*(1+0.75%)</f>
        <v>6607.9406250000002</v>
      </c>
      <c r="G14" s="59"/>
      <c r="H14" s="136"/>
    </row>
    <row r="15" spans="1:8" ht="15">
      <c r="A15" s="137" t="s">
        <v>75</v>
      </c>
      <c r="B15" s="138" t="s">
        <v>153</v>
      </c>
      <c r="C15" s="139" t="s">
        <v>151</v>
      </c>
      <c r="D15" s="140">
        <v>8745</v>
      </c>
      <c r="E15" s="141">
        <v>0.25</v>
      </c>
      <c r="F15" s="142">
        <f t="shared" ref="F15" si="2">D15*(1-E15)*(1+0.75%)</f>
        <v>6607.9406250000002</v>
      </c>
      <c r="G15" s="59"/>
      <c r="H15" s="136"/>
    </row>
    <row r="16" spans="1:8" ht="15">
      <c r="A16" s="137" t="s">
        <v>75</v>
      </c>
      <c r="B16" s="138" t="s">
        <v>159</v>
      </c>
      <c r="C16" s="139" t="s">
        <v>157</v>
      </c>
      <c r="D16" s="140">
        <v>15975</v>
      </c>
      <c r="E16" s="141">
        <v>0.25</v>
      </c>
      <c r="F16" s="142">
        <f t="shared" ref="F16" si="3">D16*(1-E16)*(1+0.75%)</f>
        <v>12071.109375</v>
      </c>
      <c r="G16" s="59"/>
      <c r="H16" s="136"/>
    </row>
    <row r="17" spans="1:8" ht="15">
      <c r="A17" s="137" t="s">
        <v>75</v>
      </c>
      <c r="B17" s="138" t="s">
        <v>158</v>
      </c>
      <c r="C17" s="139" t="s">
        <v>154</v>
      </c>
      <c r="D17" s="140">
        <v>24495</v>
      </c>
      <c r="E17" s="141">
        <v>0.3</v>
      </c>
      <c r="F17" s="142">
        <f t="shared" si="0"/>
        <v>17275.098750000001</v>
      </c>
      <c r="G17" s="59"/>
      <c r="H17" s="136"/>
    </row>
    <row r="18" spans="1:8" ht="15">
      <c r="A18" s="137" t="s">
        <v>75</v>
      </c>
      <c r="B18" s="138" t="s">
        <v>158</v>
      </c>
      <c r="C18" s="139" t="s">
        <v>155</v>
      </c>
      <c r="D18" s="140">
        <v>33295</v>
      </c>
      <c r="E18" s="141">
        <v>0.3</v>
      </c>
      <c r="F18" s="142">
        <f t="shared" ref="F18" si="4">D18*(1-E18)*(1+0.75%)</f>
        <v>23481.298750000002</v>
      </c>
      <c r="G18" s="59"/>
      <c r="H18" s="136"/>
    </row>
    <row r="19" spans="1:8" ht="15">
      <c r="A19" s="137" t="s">
        <v>75</v>
      </c>
      <c r="B19" s="138" t="s">
        <v>158</v>
      </c>
      <c r="C19" s="139" t="s">
        <v>156</v>
      </c>
      <c r="D19" s="140">
        <v>39995</v>
      </c>
      <c r="E19" s="141">
        <v>0.3</v>
      </c>
      <c r="F19" s="142">
        <f t="shared" ref="F19" si="5">D19*(1-E19)*(1+0.75%)</f>
        <v>28206.473750000001</v>
      </c>
      <c r="G19" s="59"/>
      <c r="H19" s="136"/>
    </row>
    <row r="20" spans="1:8" ht="15">
      <c r="A20" s="137" t="s">
        <v>75</v>
      </c>
      <c r="B20" s="138" t="s">
        <v>83</v>
      </c>
      <c r="C20" s="139">
        <v>71424</v>
      </c>
      <c r="D20" s="140">
        <v>1165</v>
      </c>
      <c r="E20" s="141">
        <v>0.25</v>
      </c>
      <c r="F20" s="142">
        <f t="shared" ref="F20" si="6">D20*(1-E20)*(1+0.75%)</f>
        <v>880.30312500000002</v>
      </c>
      <c r="G20" s="59"/>
      <c r="H20" s="136"/>
    </row>
    <row r="21" spans="1:8" ht="15">
      <c r="A21" s="137" t="s">
        <v>75</v>
      </c>
      <c r="B21" s="138" t="s">
        <v>84</v>
      </c>
      <c r="C21" s="139" t="s">
        <v>77</v>
      </c>
      <c r="D21" s="140">
        <v>5995</v>
      </c>
      <c r="E21" s="141">
        <v>0.3</v>
      </c>
      <c r="F21" s="142">
        <f t="shared" ref="F21" si="7">D21*(1-E21)*(1+0.75%)</f>
        <v>4227.9737500000001</v>
      </c>
      <c r="G21" s="59"/>
      <c r="H21" s="136"/>
    </row>
    <row r="22" spans="1:8" ht="15">
      <c r="A22" s="76" t="s">
        <v>75</v>
      </c>
      <c r="B22" s="120" t="s">
        <v>85</v>
      </c>
      <c r="C22" s="121">
        <v>78001</v>
      </c>
      <c r="D22" s="122">
        <v>55</v>
      </c>
      <c r="E22" s="80">
        <v>0.25</v>
      </c>
      <c r="F22" s="111">
        <f t="shared" si="0"/>
        <v>41.559375000000003</v>
      </c>
      <c r="G22" s="59"/>
      <c r="H22" s="136"/>
    </row>
    <row r="23" spans="1:8" ht="26">
      <c r="A23" s="76" t="s">
        <v>75</v>
      </c>
      <c r="B23" s="120" t="s">
        <v>86</v>
      </c>
      <c r="C23" s="121">
        <v>78002</v>
      </c>
      <c r="D23" s="122">
        <v>165</v>
      </c>
      <c r="E23" s="80">
        <v>0.25</v>
      </c>
      <c r="F23" s="111">
        <f t="shared" si="0"/>
        <v>124.67812500000001</v>
      </c>
      <c r="G23" s="59"/>
      <c r="H23" s="136"/>
    </row>
    <row r="24" spans="1:8" ht="26">
      <c r="A24" s="76" t="s">
        <v>75</v>
      </c>
      <c r="B24" s="120" t="s">
        <v>87</v>
      </c>
      <c r="C24" s="121">
        <v>78006</v>
      </c>
      <c r="D24" s="122">
        <v>30</v>
      </c>
      <c r="E24" s="80">
        <v>0.25</v>
      </c>
      <c r="F24" s="111">
        <f t="shared" si="0"/>
        <v>22.668750000000003</v>
      </c>
      <c r="G24" s="59"/>
      <c r="H24" s="136"/>
    </row>
    <row r="25" spans="1:8" ht="15">
      <c r="A25" s="76" t="s">
        <v>75</v>
      </c>
      <c r="B25" s="120" t="s">
        <v>88</v>
      </c>
      <c r="C25" s="121">
        <v>78007</v>
      </c>
      <c r="D25" s="122">
        <v>30</v>
      </c>
      <c r="E25" s="80">
        <v>0.25</v>
      </c>
      <c r="F25" s="111">
        <f t="shared" si="0"/>
        <v>22.668750000000003</v>
      </c>
      <c r="G25" s="59"/>
      <c r="H25" s="136"/>
    </row>
    <row r="26" spans="1:8" ht="15">
      <c r="A26" s="76" t="s">
        <v>75</v>
      </c>
      <c r="B26" s="120" t="s">
        <v>89</v>
      </c>
      <c r="C26" s="121">
        <v>78008</v>
      </c>
      <c r="D26" s="122">
        <v>30</v>
      </c>
      <c r="E26" s="80">
        <v>0.25</v>
      </c>
      <c r="F26" s="111">
        <f t="shared" si="0"/>
        <v>22.668750000000003</v>
      </c>
      <c r="G26" s="59"/>
      <c r="H26" s="136"/>
    </row>
    <row r="27" spans="1:8" ht="15">
      <c r="A27" s="76" t="s">
        <v>75</v>
      </c>
      <c r="B27" s="120" t="s">
        <v>90</v>
      </c>
      <c r="C27" s="121">
        <v>78009</v>
      </c>
      <c r="D27" s="122">
        <v>30</v>
      </c>
      <c r="E27" s="80">
        <v>0.25</v>
      </c>
      <c r="F27" s="111">
        <f t="shared" si="0"/>
        <v>22.668750000000003</v>
      </c>
      <c r="G27" s="59"/>
      <c r="H27" s="136"/>
    </row>
    <row r="28" spans="1:8" ht="15">
      <c r="A28" s="76" t="s">
        <v>75</v>
      </c>
      <c r="B28" s="120" t="s">
        <v>91</v>
      </c>
      <c r="C28" s="121">
        <v>78010</v>
      </c>
      <c r="D28" s="122">
        <v>30</v>
      </c>
      <c r="E28" s="80">
        <v>0.25</v>
      </c>
      <c r="F28" s="111">
        <f t="shared" si="0"/>
        <v>22.668750000000003</v>
      </c>
      <c r="G28" s="59"/>
      <c r="H28" s="136"/>
    </row>
    <row r="29" spans="1:8" ht="15">
      <c r="A29" s="76" t="s">
        <v>75</v>
      </c>
      <c r="B29" s="120" t="s">
        <v>92</v>
      </c>
      <c r="C29" s="121">
        <v>78011</v>
      </c>
      <c r="D29" s="122">
        <v>30</v>
      </c>
      <c r="E29" s="80">
        <v>0.25</v>
      </c>
      <c r="F29" s="111">
        <f t="shared" si="0"/>
        <v>22.668750000000003</v>
      </c>
      <c r="G29" s="59"/>
      <c r="H29" s="136"/>
    </row>
    <row r="30" spans="1:8" ht="15">
      <c r="A30" s="76" t="s">
        <v>75</v>
      </c>
      <c r="B30" s="120" t="s">
        <v>93</v>
      </c>
      <c r="C30" s="121">
        <v>78012</v>
      </c>
      <c r="D30" s="122">
        <v>30</v>
      </c>
      <c r="E30" s="80">
        <v>0.25</v>
      </c>
      <c r="F30" s="111">
        <f t="shared" si="0"/>
        <v>22.668750000000003</v>
      </c>
      <c r="G30" s="59"/>
      <c r="H30" s="136"/>
    </row>
    <row r="31" spans="1:8" ht="15">
      <c r="A31" s="76" t="s">
        <v>75</v>
      </c>
      <c r="B31" s="120" t="s">
        <v>94</v>
      </c>
      <c r="C31" s="121">
        <v>78013</v>
      </c>
      <c r="D31" s="122">
        <v>30</v>
      </c>
      <c r="E31" s="80">
        <v>0.25</v>
      </c>
      <c r="F31" s="111">
        <f t="shared" si="0"/>
        <v>22.668750000000003</v>
      </c>
      <c r="G31" s="59"/>
      <c r="H31" s="136"/>
    </row>
    <row r="32" spans="1:8" ht="15">
      <c r="A32" s="76" t="s">
        <v>75</v>
      </c>
      <c r="B32" s="120" t="s">
        <v>95</v>
      </c>
      <c r="C32" s="121">
        <v>78014</v>
      </c>
      <c r="D32" s="122">
        <v>30</v>
      </c>
      <c r="E32" s="80">
        <v>0.25</v>
      </c>
      <c r="F32" s="111">
        <f t="shared" si="0"/>
        <v>22.668750000000003</v>
      </c>
      <c r="G32" s="59"/>
      <c r="H32" s="136"/>
    </row>
    <row r="33" spans="1:8" ht="15">
      <c r="A33" s="76" t="s">
        <v>75</v>
      </c>
      <c r="B33" s="120" t="s">
        <v>96</v>
      </c>
      <c r="C33" s="121">
        <v>78015</v>
      </c>
      <c r="D33" s="122">
        <v>30</v>
      </c>
      <c r="E33" s="80">
        <v>0.25</v>
      </c>
      <c r="F33" s="111">
        <f t="shared" si="0"/>
        <v>22.668750000000003</v>
      </c>
      <c r="G33" s="59"/>
      <c r="H33" s="136"/>
    </row>
    <row r="34" spans="1:8" ht="26">
      <c r="A34" s="76" t="s">
        <v>75</v>
      </c>
      <c r="B34" s="120" t="s">
        <v>97</v>
      </c>
      <c r="C34" s="121">
        <v>78034</v>
      </c>
      <c r="D34" s="122">
        <v>515</v>
      </c>
      <c r="E34" s="80">
        <v>0.25</v>
      </c>
      <c r="F34" s="111">
        <f t="shared" si="0"/>
        <v>389.14687500000002</v>
      </c>
      <c r="G34" s="59"/>
      <c r="H34" s="136"/>
    </row>
    <row r="35" spans="1:8" ht="15">
      <c r="A35" s="76" t="s">
        <v>75</v>
      </c>
      <c r="B35" s="120" t="s">
        <v>98</v>
      </c>
      <c r="C35" s="121">
        <v>78035</v>
      </c>
      <c r="D35" s="122">
        <v>30</v>
      </c>
      <c r="E35" s="80">
        <v>0.25</v>
      </c>
      <c r="F35" s="111">
        <f t="shared" si="0"/>
        <v>22.668750000000003</v>
      </c>
      <c r="G35" s="59"/>
      <c r="H35" s="136"/>
    </row>
    <row r="36" spans="1:8" ht="15">
      <c r="A36" s="76" t="s">
        <v>75</v>
      </c>
      <c r="B36" s="120" t="s">
        <v>99</v>
      </c>
      <c r="C36" s="121">
        <v>78036</v>
      </c>
      <c r="D36" s="122">
        <v>445</v>
      </c>
      <c r="E36" s="80">
        <v>0.25</v>
      </c>
      <c r="F36" s="111">
        <f t="shared" si="0"/>
        <v>336.25312500000001</v>
      </c>
      <c r="G36" s="59"/>
      <c r="H36" s="136"/>
    </row>
    <row r="37" spans="1:8" ht="39">
      <c r="A37" s="76" t="s">
        <v>75</v>
      </c>
      <c r="B37" s="120" t="s">
        <v>100</v>
      </c>
      <c r="C37" s="121">
        <v>78038</v>
      </c>
      <c r="D37" s="122">
        <v>795</v>
      </c>
      <c r="E37" s="80">
        <v>0.25</v>
      </c>
      <c r="F37" s="111">
        <f t="shared" si="0"/>
        <v>600.72187500000007</v>
      </c>
      <c r="G37" s="59"/>
      <c r="H37" s="136"/>
    </row>
    <row r="38" spans="1:8" ht="26">
      <c r="A38" s="76" t="s">
        <v>75</v>
      </c>
      <c r="B38" s="120" t="s">
        <v>101</v>
      </c>
      <c r="C38" s="121">
        <v>78040</v>
      </c>
      <c r="D38" s="122">
        <v>275</v>
      </c>
      <c r="E38" s="80">
        <v>0.25</v>
      </c>
      <c r="F38" s="111">
        <f t="shared" si="0"/>
        <v>207.796875</v>
      </c>
      <c r="G38" s="59"/>
      <c r="H38" s="136"/>
    </row>
    <row r="39" spans="1:8" ht="26">
      <c r="A39" s="76" t="s">
        <v>75</v>
      </c>
      <c r="B39" s="120" t="s">
        <v>102</v>
      </c>
      <c r="C39" s="121">
        <v>78041</v>
      </c>
      <c r="D39" s="122">
        <v>30</v>
      </c>
      <c r="E39" s="80">
        <v>0.25</v>
      </c>
      <c r="F39" s="111">
        <f t="shared" si="0"/>
        <v>22.668750000000003</v>
      </c>
      <c r="G39" s="59"/>
      <c r="H39" s="136"/>
    </row>
    <row r="40" spans="1:8" ht="26">
      <c r="A40" s="76" t="s">
        <v>75</v>
      </c>
      <c r="B40" s="120" t="s">
        <v>103</v>
      </c>
      <c r="C40" s="121">
        <v>78042</v>
      </c>
      <c r="D40" s="122">
        <v>995</v>
      </c>
      <c r="E40" s="80">
        <v>0.25</v>
      </c>
      <c r="F40" s="111">
        <f t="shared" si="0"/>
        <v>751.84687500000007</v>
      </c>
      <c r="G40" s="59"/>
      <c r="H40" s="136"/>
    </row>
    <row r="41" spans="1:8" ht="39">
      <c r="A41" s="76" t="s">
        <v>75</v>
      </c>
      <c r="B41" s="120" t="s">
        <v>104</v>
      </c>
      <c r="C41" s="121">
        <v>78900</v>
      </c>
      <c r="D41" s="122">
        <v>630</v>
      </c>
      <c r="E41" s="80">
        <v>0.25</v>
      </c>
      <c r="F41" s="111">
        <f t="shared" si="0"/>
        <v>476.04375000000005</v>
      </c>
      <c r="G41" s="59"/>
      <c r="H41" s="136"/>
    </row>
    <row r="42" spans="1:8" ht="26">
      <c r="A42" s="76" t="s">
        <v>75</v>
      </c>
      <c r="B42" s="120" t="s">
        <v>105</v>
      </c>
      <c r="C42" s="121">
        <v>78901</v>
      </c>
      <c r="D42" s="122">
        <v>165</v>
      </c>
      <c r="E42" s="80">
        <v>0.25</v>
      </c>
      <c r="F42" s="111">
        <f t="shared" si="0"/>
        <v>124.67812500000001</v>
      </c>
      <c r="G42" s="59"/>
      <c r="H42" s="136"/>
    </row>
    <row r="43" spans="1:8" ht="14" customHeight="1">
      <c r="A43" s="137" t="s">
        <v>75</v>
      </c>
      <c r="B43" s="138" t="s">
        <v>161</v>
      </c>
      <c r="C43" s="139" t="s">
        <v>160</v>
      </c>
      <c r="D43" s="140">
        <v>1735</v>
      </c>
      <c r="E43" s="141">
        <v>0.25</v>
      </c>
      <c r="F43" s="142">
        <f t="shared" ref="F43" si="8">D43*(1-E43)*(1+0.75%)</f>
        <v>1311.0093750000001</v>
      </c>
      <c r="G43" s="59"/>
      <c r="H43" s="136"/>
    </row>
    <row r="44" spans="1:8" ht="15">
      <c r="A44" s="76" t="s">
        <v>75</v>
      </c>
      <c r="B44" s="120" t="s">
        <v>107</v>
      </c>
      <c r="C44" s="121">
        <v>79053</v>
      </c>
      <c r="D44" s="122">
        <v>175</v>
      </c>
      <c r="E44" s="80">
        <v>0.25</v>
      </c>
      <c r="F44" s="111">
        <f t="shared" ref="F44:F74" si="9">D44*(1-E44)*(1+0.75%)</f>
        <v>132.234375</v>
      </c>
      <c r="G44" s="59"/>
      <c r="H44" s="136"/>
    </row>
    <row r="45" spans="1:8" ht="15">
      <c r="A45" s="76" t="s">
        <v>75</v>
      </c>
      <c r="B45" s="120" t="s">
        <v>108</v>
      </c>
      <c r="C45" s="121">
        <v>79063</v>
      </c>
      <c r="D45" s="122">
        <v>345</v>
      </c>
      <c r="E45" s="80">
        <v>0.25</v>
      </c>
      <c r="F45" s="111">
        <f t="shared" si="9"/>
        <v>260.69062500000001</v>
      </c>
      <c r="G45" s="59"/>
      <c r="H45" s="136"/>
    </row>
    <row r="46" spans="1:8" ht="26">
      <c r="A46" s="76" t="s">
        <v>75</v>
      </c>
      <c r="B46" s="120" t="s">
        <v>109</v>
      </c>
      <c r="C46" s="121">
        <v>79064</v>
      </c>
      <c r="D46" s="122">
        <v>2995</v>
      </c>
      <c r="E46" s="80">
        <v>0.25</v>
      </c>
      <c r="F46" s="111">
        <f t="shared" si="9"/>
        <v>2263.0968750000002</v>
      </c>
      <c r="G46" s="59"/>
      <c r="H46" s="136"/>
    </row>
    <row r="47" spans="1:8" ht="26">
      <c r="A47" s="76" t="s">
        <v>75</v>
      </c>
      <c r="B47" s="120" t="s">
        <v>110</v>
      </c>
      <c r="C47" s="121">
        <v>79066</v>
      </c>
      <c r="D47" s="122">
        <v>795</v>
      </c>
      <c r="E47" s="80">
        <v>0.25</v>
      </c>
      <c r="F47" s="111">
        <f t="shared" si="9"/>
        <v>600.72187500000007</v>
      </c>
      <c r="G47" s="59"/>
      <c r="H47" s="136"/>
    </row>
    <row r="48" spans="1:8" ht="26">
      <c r="A48" s="76" t="s">
        <v>75</v>
      </c>
      <c r="B48" s="120" t="s">
        <v>111</v>
      </c>
      <c r="C48" s="121">
        <v>79069</v>
      </c>
      <c r="D48" s="122">
        <v>455</v>
      </c>
      <c r="E48" s="80">
        <v>0.25</v>
      </c>
      <c r="F48" s="111">
        <f t="shared" si="9"/>
        <v>343.80937500000005</v>
      </c>
      <c r="G48" s="59"/>
      <c r="H48" s="136"/>
    </row>
    <row r="49" spans="1:8" ht="26">
      <c r="A49" s="76" t="s">
        <v>75</v>
      </c>
      <c r="B49" s="120" t="s">
        <v>112</v>
      </c>
      <c r="C49" s="121">
        <v>79070</v>
      </c>
      <c r="D49" s="122">
        <v>105</v>
      </c>
      <c r="E49" s="80">
        <v>0.25</v>
      </c>
      <c r="F49" s="111">
        <f t="shared" si="9"/>
        <v>79.340625000000003</v>
      </c>
      <c r="G49" s="59"/>
      <c r="H49" s="136"/>
    </row>
    <row r="50" spans="1:8" ht="26">
      <c r="A50" s="76" t="s">
        <v>75</v>
      </c>
      <c r="B50" s="120" t="s">
        <v>113</v>
      </c>
      <c r="C50" s="121">
        <v>79071</v>
      </c>
      <c r="D50" s="122">
        <v>165</v>
      </c>
      <c r="E50" s="80">
        <v>0.25</v>
      </c>
      <c r="F50" s="111">
        <f t="shared" si="9"/>
        <v>124.67812500000001</v>
      </c>
      <c r="G50" s="59"/>
      <c r="H50" s="136"/>
    </row>
    <row r="51" spans="1:8" ht="26">
      <c r="A51" s="76" t="s">
        <v>75</v>
      </c>
      <c r="B51" s="120" t="s">
        <v>106</v>
      </c>
      <c r="C51" s="121">
        <v>79075</v>
      </c>
      <c r="D51" s="122">
        <v>744</v>
      </c>
      <c r="E51" s="80">
        <v>0.25</v>
      </c>
      <c r="F51" s="111">
        <f t="shared" si="9"/>
        <v>562.18500000000006</v>
      </c>
      <c r="G51" s="59"/>
      <c r="H51" s="136"/>
    </row>
    <row r="52" spans="1:8" ht="26">
      <c r="A52" s="76" t="s">
        <v>75</v>
      </c>
      <c r="B52" s="120" t="s">
        <v>114</v>
      </c>
      <c r="C52" s="121">
        <v>79110</v>
      </c>
      <c r="D52" s="122">
        <v>425</v>
      </c>
      <c r="E52" s="80">
        <v>0.25</v>
      </c>
      <c r="F52" s="111">
        <f t="shared" si="9"/>
        <v>321.140625</v>
      </c>
      <c r="G52" s="59"/>
      <c r="H52" s="136"/>
    </row>
    <row r="53" spans="1:8" ht="26">
      <c r="A53" s="76" t="s">
        <v>75</v>
      </c>
      <c r="B53" s="120" t="s">
        <v>115</v>
      </c>
      <c r="C53" s="121">
        <v>79111</v>
      </c>
      <c r="D53" s="122">
        <v>2630</v>
      </c>
      <c r="E53" s="80">
        <v>0.25</v>
      </c>
      <c r="F53" s="111">
        <f t="shared" si="9"/>
        <v>1987.29375</v>
      </c>
      <c r="G53" s="59"/>
      <c r="H53" s="136"/>
    </row>
    <row r="54" spans="1:8" ht="26">
      <c r="A54" s="76" t="s">
        <v>75</v>
      </c>
      <c r="B54" s="120" t="s">
        <v>116</v>
      </c>
      <c r="C54" s="121">
        <v>79112</v>
      </c>
      <c r="D54" s="122">
        <v>415</v>
      </c>
      <c r="E54" s="80">
        <v>0.25</v>
      </c>
      <c r="F54" s="111">
        <f t="shared" si="9"/>
        <v>313.58437500000002</v>
      </c>
      <c r="G54" s="59"/>
      <c r="H54" s="136"/>
    </row>
    <row r="55" spans="1:8" ht="26">
      <c r="A55" s="76" t="s">
        <v>75</v>
      </c>
      <c r="B55" s="120" t="s">
        <v>117</v>
      </c>
      <c r="C55" s="121">
        <v>79113</v>
      </c>
      <c r="D55" s="122">
        <v>1105</v>
      </c>
      <c r="E55" s="80">
        <v>0.25</v>
      </c>
      <c r="F55" s="111">
        <f t="shared" si="9"/>
        <v>834.96562500000005</v>
      </c>
      <c r="G55" s="59"/>
      <c r="H55" s="136"/>
    </row>
    <row r="56" spans="1:8" ht="15">
      <c r="A56" s="76" t="s">
        <v>75</v>
      </c>
      <c r="B56" s="120" t="s">
        <v>118</v>
      </c>
      <c r="C56" s="121">
        <v>79114</v>
      </c>
      <c r="D56" s="122">
        <v>1350</v>
      </c>
      <c r="E56" s="80">
        <v>0.25</v>
      </c>
      <c r="F56" s="111">
        <f t="shared" si="9"/>
        <v>1020.0937500000001</v>
      </c>
      <c r="G56" s="59"/>
      <c r="H56" s="136"/>
    </row>
    <row r="57" spans="1:8" ht="26">
      <c r="A57" s="76" t="s">
        <v>75</v>
      </c>
      <c r="B57" s="120" t="s">
        <v>119</v>
      </c>
      <c r="C57" s="121">
        <v>79115</v>
      </c>
      <c r="D57" s="122">
        <v>1105</v>
      </c>
      <c r="E57" s="80">
        <v>0.25</v>
      </c>
      <c r="F57" s="111">
        <f t="shared" si="9"/>
        <v>834.96562500000005</v>
      </c>
      <c r="G57" s="59"/>
      <c r="H57" s="136"/>
    </row>
    <row r="58" spans="1:8" ht="26">
      <c r="A58" s="76" t="s">
        <v>75</v>
      </c>
      <c r="B58" s="120" t="s">
        <v>120</v>
      </c>
      <c r="C58" s="121">
        <v>79120</v>
      </c>
      <c r="D58" s="122">
        <v>555</v>
      </c>
      <c r="E58" s="80">
        <v>0.25</v>
      </c>
      <c r="F58" s="111">
        <f t="shared" si="9"/>
        <v>419.37187500000005</v>
      </c>
      <c r="G58" s="59"/>
      <c r="H58" s="136"/>
    </row>
    <row r="59" spans="1:8" ht="26">
      <c r="A59" s="76" t="s">
        <v>75</v>
      </c>
      <c r="B59" s="120" t="s">
        <v>121</v>
      </c>
      <c r="C59" s="121">
        <v>79121</v>
      </c>
      <c r="D59" s="122">
        <v>1780</v>
      </c>
      <c r="E59" s="80">
        <v>0.25</v>
      </c>
      <c r="F59" s="111">
        <f t="shared" si="9"/>
        <v>1345.0125</v>
      </c>
      <c r="G59" s="59"/>
      <c r="H59" s="136"/>
    </row>
    <row r="60" spans="1:8" ht="26">
      <c r="A60" s="76" t="s">
        <v>75</v>
      </c>
      <c r="B60" s="120" t="s">
        <v>122</v>
      </c>
      <c r="C60" s="121">
        <v>79122</v>
      </c>
      <c r="D60" s="122">
        <v>555</v>
      </c>
      <c r="E60" s="80">
        <v>0.25</v>
      </c>
      <c r="F60" s="111">
        <f t="shared" si="9"/>
        <v>419.37187500000005</v>
      </c>
      <c r="G60" s="59"/>
      <c r="H60" s="136"/>
    </row>
    <row r="61" spans="1:8" ht="26">
      <c r="A61" s="76" t="s">
        <v>75</v>
      </c>
      <c r="B61" s="120" t="s">
        <v>123</v>
      </c>
      <c r="C61" s="121">
        <v>79123</v>
      </c>
      <c r="D61" s="122">
        <v>855</v>
      </c>
      <c r="E61" s="80">
        <v>0.25</v>
      </c>
      <c r="F61" s="111">
        <f t="shared" si="9"/>
        <v>646.05937500000005</v>
      </c>
      <c r="G61" s="59"/>
      <c r="H61" s="136"/>
    </row>
    <row r="62" spans="1:8" ht="15">
      <c r="A62" s="76" t="s">
        <v>75</v>
      </c>
      <c r="B62" s="120" t="s">
        <v>124</v>
      </c>
      <c r="C62" s="121">
        <v>79124</v>
      </c>
      <c r="D62" s="122">
        <v>1450</v>
      </c>
      <c r="E62" s="80">
        <v>0.25</v>
      </c>
      <c r="F62" s="111">
        <f t="shared" si="9"/>
        <v>1095.65625</v>
      </c>
      <c r="G62" s="59"/>
      <c r="H62" s="136"/>
    </row>
    <row r="63" spans="1:8" ht="26">
      <c r="A63" s="76" t="s">
        <v>75</v>
      </c>
      <c r="B63" s="120" t="s">
        <v>125</v>
      </c>
      <c r="C63" s="121">
        <v>79125</v>
      </c>
      <c r="D63" s="122">
        <v>1105</v>
      </c>
      <c r="E63" s="80">
        <v>0.25</v>
      </c>
      <c r="F63" s="111">
        <f t="shared" si="9"/>
        <v>834.96562500000005</v>
      </c>
      <c r="G63" s="59"/>
      <c r="H63" s="136"/>
    </row>
    <row r="64" spans="1:8" ht="26">
      <c r="A64" s="76" t="s">
        <v>75</v>
      </c>
      <c r="B64" s="120" t="s">
        <v>126</v>
      </c>
      <c r="C64" s="121">
        <v>79201</v>
      </c>
      <c r="D64" s="122">
        <v>4070</v>
      </c>
      <c r="E64" s="80">
        <v>0.25</v>
      </c>
      <c r="F64" s="111">
        <f t="shared" si="9"/>
        <v>3075.3937500000002</v>
      </c>
      <c r="G64" s="59"/>
      <c r="H64" s="136"/>
    </row>
    <row r="65" spans="1:8" ht="26">
      <c r="A65" s="137" t="s">
        <v>75</v>
      </c>
      <c r="B65" s="138" t="s">
        <v>162</v>
      </c>
      <c r="C65" s="139">
        <v>79203</v>
      </c>
      <c r="D65" s="140">
        <v>7415</v>
      </c>
      <c r="E65" s="141">
        <v>0.25</v>
      </c>
      <c r="F65" s="142">
        <f t="shared" ref="F65" si="10">D65*(1-E65)*(1+0.75%)</f>
        <v>5602.9593750000004</v>
      </c>
      <c r="G65" s="59"/>
      <c r="H65" s="136"/>
    </row>
    <row r="66" spans="1:8" ht="15">
      <c r="A66" s="137" t="s">
        <v>75</v>
      </c>
      <c r="B66" s="138" t="s">
        <v>127</v>
      </c>
      <c r="C66" s="139">
        <v>79210</v>
      </c>
      <c r="D66" s="140">
        <v>205</v>
      </c>
      <c r="E66" s="141">
        <v>0.25</v>
      </c>
      <c r="F66" s="142">
        <f t="shared" si="9"/>
        <v>154.90312500000002</v>
      </c>
      <c r="G66" s="59"/>
      <c r="H66" s="136"/>
    </row>
    <row r="67" spans="1:8" ht="15">
      <c r="A67" s="137" t="s">
        <v>75</v>
      </c>
      <c r="B67" s="138" t="s">
        <v>128</v>
      </c>
      <c r="C67" s="139">
        <v>79211</v>
      </c>
      <c r="D67" s="140">
        <v>205</v>
      </c>
      <c r="E67" s="141">
        <v>0.25</v>
      </c>
      <c r="F67" s="142">
        <f t="shared" si="9"/>
        <v>154.90312500000002</v>
      </c>
      <c r="G67" s="59"/>
      <c r="H67" s="136"/>
    </row>
    <row r="68" spans="1:8" ht="15">
      <c r="A68" s="137" t="s">
        <v>75</v>
      </c>
      <c r="B68" s="138" t="s">
        <v>129</v>
      </c>
      <c r="C68" s="139">
        <v>79212</v>
      </c>
      <c r="D68" s="140">
        <v>205</v>
      </c>
      <c r="E68" s="141">
        <v>0.25</v>
      </c>
      <c r="F68" s="142">
        <f t="shared" si="9"/>
        <v>154.90312500000002</v>
      </c>
      <c r="G68" s="59"/>
      <c r="H68" s="136"/>
    </row>
    <row r="69" spans="1:8" ht="26">
      <c r="A69" s="137" t="s">
        <v>75</v>
      </c>
      <c r="B69" s="138" t="s">
        <v>130</v>
      </c>
      <c r="C69" s="139">
        <v>79213</v>
      </c>
      <c r="D69" s="140">
        <v>375</v>
      </c>
      <c r="E69" s="141">
        <v>0.25</v>
      </c>
      <c r="F69" s="142">
        <f t="shared" si="9"/>
        <v>283.359375</v>
      </c>
      <c r="G69" s="59"/>
      <c r="H69" s="136"/>
    </row>
    <row r="70" spans="1:8" ht="15">
      <c r="A70" s="137" t="s">
        <v>75</v>
      </c>
      <c r="B70" s="138" t="s">
        <v>131</v>
      </c>
      <c r="C70" s="139">
        <v>79214</v>
      </c>
      <c r="D70" s="140">
        <v>330</v>
      </c>
      <c r="E70" s="141">
        <v>0.25</v>
      </c>
      <c r="F70" s="142">
        <f t="shared" si="9"/>
        <v>249.35625000000002</v>
      </c>
      <c r="G70" s="59"/>
      <c r="H70" s="136"/>
    </row>
    <row r="71" spans="1:8" ht="15">
      <c r="A71" s="137" t="s">
        <v>75</v>
      </c>
      <c r="B71" s="138" t="s">
        <v>132</v>
      </c>
      <c r="C71" s="139">
        <v>79220</v>
      </c>
      <c r="D71" s="140">
        <v>310</v>
      </c>
      <c r="E71" s="141">
        <v>0.25</v>
      </c>
      <c r="F71" s="142">
        <f t="shared" si="9"/>
        <v>234.24375000000001</v>
      </c>
      <c r="G71" s="59"/>
      <c r="H71" s="136"/>
    </row>
    <row r="72" spans="1:8" ht="15">
      <c r="A72" s="137" t="s">
        <v>75</v>
      </c>
      <c r="B72" s="138" t="s">
        <v>133</v>
      </c>
      <c r="C72" s="139">
        <v>79221</v>
      </c>
      <c r="D72" s="140">
        <v>310</v>
      </c>
      <c r="E72" s="141">
        <v>0.25</v>
      </c>
      <c r="F72" s="142">
        <f t="shared" si="9"/>
        <v>234.24375000000001</v>
      </c>
      <c r="G72" s="59"/>
      <c r="H72" s="136"/>
    </row>
    <row r="73" spans="1:8" ht="15">
      <c r="A73" s="137" t="s">
        <v>75</v>
      </c>
      <c r="B73" s="138" t="s">
        <v>134</v>
      </c>
      <c r="C73" s="139">
        <v>79222</v>
      </c>
      <c r="D73" s="140">
        <v>310</v>
      </c>
      <c r="E73" s="141">
        <v>0.25</v>
      </c>
      <c r="F73" s="142">
        <f t="shared" si="9"/>
        <v>234.24375000000001</v>
      </c>
      <c r="G73" s="59"/>
      <c r="H73" s="136"/>
    </row>
    <row r="74" spans="1:8" ht="26">
      <c r="A74" s="137" t="s">
        <v>75</v>
      </c>
      <c r="B74" s="138" t="s">
        <v>135</v>
      </c>
      <c r="C74" s="139">
        <v>79223</v>
      </c>
      <c r="D74" s="140">
        <v>495</v>
      </c>
      <c r="E74" s="141">
        <v>0.25</v>
      </c>
      <c r="F74" s="142">
        <f t="shared" si="9"/>
        <v>374.03437500000001</v>
      </c>
      <c r="G74" s="59"/>
      <c r="H74" s="136"/>
    </row>
    <row r="75" spans="1:8" ht="16">
      <c r="A75" s="137" t="s">
        <v>75</v>
      </c>
      <c r="B75" s="168" t="s">
        <v>172</v>
      </c>
      <c r="C75" s="168" t="s">
        <v>179</v>
      </c>
      <c r="D75" s="167">
        <v>9956.83</v>
      </c>
      <c r="E75" s="141">
        <v>0.25</v>
      </c>
      <c r="F75" s="167">
        <v>7467.62</v>
      </c>
      <c r="G75" s="59"/>
      <c r="H75" s="136"/>
    </row>
    <row r="76" spans="1:8" ht="16">
      <c r="A76" s="137" t="s">
        <v>75</v>
      </c>
      <c r="B76" s="168" t="s">
        <v>173</v>
      </c>
      <c r="C76" s="168" t="s">
        <v>180</v>
      </c>
      <c r="D76" s="167">
        <v>15322.33</v>
      </c>
      <c r="E76" s="141">
        <v>0.25</v>
      </c>
      <c r="F76" s="167">
        <v>11491.83</v>
      </c>
      <c r="G76" s="59"/>
      <c r="H76" s="136"/>
    </row>
    <row r="77" spans="1:8" ht="16">
      <c r="A77" s="137" t="s">
        <v>75</v>
      </c>
      <c r="B77" s="168" t="s">
        <v>174</v>
      </c>
      <c r="C77" s="168" t="s">
        <v>181</v>
      </c>
      <c r="D77" s="167">
        <v>24520.33</v>
      </c>
      <c r="E77" s="141">
        <v>0.25</v>
      </c>
      <c r="F77" s="167">
        <v>18390.240000000002</v>
      </c>
      <c r="G77" s="59"/>
      <c r="H77" s="136"/>
    </row>
    <row r="78" spans="1:8" ht="16">
      <c r="A78" s="137" t="s">
        <v>75</v>
      </c>
      <c r="B78" s="168" t="s">
        <v>175</v>
      </c>
      <c r="C78" s="168" t="s">
        <v>182</v>
      </c>
      <c r="D78" s="167">
        <v>38317.33</v>
      </c>
      <c r="E78" s="141">
        <v>0.25</v>
      </c>
      <c r="F78" s="167">
        <v>28738.080000000002</v>
      </c>
      <c r="G78" s="59"/>
      <c r="H78" s="136"/>
    </row>
    <row r="79" spans="1:8" ht="16">
      <c r="A79" s="137" t="s">
        <v>75</v>
      </c>
      <c r="B79" s="168" t="s">
        <v>176</v>
      </c>
      <c r="C79" s="168" t="s">
        <v>183</v>
      </c>
      <c r="D79" s="167">
        <v>651.52</v>
      </c>
      <c r="E79" s="141">
        <v>0.25</v>
      </c>
      <c r="F79" s="167">
        <v>488.64</v>
      </c>
      <c r="G79" s="59"/>
      <c r="H79" s="136"/>
    </row>
    <row r="80" spans="1:8" ht="16">
      <c r="A80" s="137" t="s">
        <v>75</v>
      </c>
      <c r="B80" s="168" t="s">
        <v>177</v>
      </c>
      <c r="C80" s="168" t="s">
        <v>184</v>
      </c>
      <c r="D80" s="167">
        <v>344.92</v>
      </c>
      <c r="E80" s="141">
        <v>0.25</v>
      </c>
      <c r="F80" s="167">
        <v>258.69</v>
      </c>
      <c r="G80" s="59"/>
      <c r="H80" s="136"/>
    </row>
    <row r="81" spans="1:8" ht="16">
      <c r="A81" s="137" t="s">
        <v>75</v>
      </c>
      <c r="B81" s="168" t="s">
        <v>178</v>
      </c>
      <c r="C81" s="168" t="s">
        <v>185</v>
      </c>
      <c r="D81" s="167">
        <v>2291.83</v>
      </c>
      <c r="E81" s="141">
        <v>0.25</v>
      </c>
      <c r="F81" s="167">
        <v>1718.87</v>
      </c>
      <c r="G81" s="59"/>
      <c r="H81" s="136"/>
    </row>
    <row r="82" spans="1:8" ht="15">
      <c r="A82" s="137" t="s">
        <v>75</v>
      </c>
      <c r="B82" s="138" t="s">
        <v>163</v>
      </c>
      <c r="C82" s="139">
        <v>71400</v>
      </c>
      <c r="D82" s="140">
        <v>998</v>
      </c>
      <c r="E82" s="141">
        <v>0.25</v>
      </c>
      <c r="F82" s="142">
        <f t="shared" ref="F82:F85" si="11">D82*(1-E82)*(1+0.75%)</f>
        <v>754.1137500000001</v>
      </c>
      <c r="G82" s="59"/>
      <c r="H82" s="136"/>
    </row>
    <row r="83" spans="1:8" ht="15">
      <c r="A83" s="137" t="s">
        <v>75</v>
      </c>
      <c r="B83" s="138" t="s">
        <v>164</v>
      </c>
      <c r="C83" s="139">
        <v>71402</v>
      </c>
      <c r="D83" s="140">
        <v>1495</v>
      </c>
      <c r="E83" s="141">
        <v>0.25</v>
      </c>
      <c r="F83" s="142">
        <f t="shared" si="11"/>
        <v>1129.6593750000002</v>
      </c>
      <c r="G83" s="59"/>
      <c r="H83" s="136"/>
    </row>
    <row r="84" spans="1:8" ht="15">
      <c r="A84" s="137" t="s">
        <v>75</v>
      </c>
      <c r="B84" s="138" t="s">
        <v>165</v>
      </c>
      <c r="C84" s="139">
        <v>71424</v>
      </c>
      <c r="D84" s="140">
        <v>1165</v>
      </c>
      <c r="E84" s="141">
        <v>0.25</v>
      </c>
      <c r="F84" s="142">
        <f t="shared" si="11"/>
        <v>880.30312500000002</v>
      </c>
      <c r="G84" s="59"/>
      <c r="H84" s="136"/>
    </row>
    <row r="85" spans="1:8" ht="15">
      <c r="A85" s="137" t="s">
        <v>75</v>
      </c>
      <c r="B85" s="138" t="s">
        <v>166</v>
      </c>
      <c r="C85" s="139">
        <v>71434</v>
      </c>
      <c r="D85" s="140">
        <v>1995</v>
      </c>
      <c r="E85" s="141">
        <v>0.25</v>
      </c>
      <c r="F85" s="142">
        <f t="shared" si="11"/>
        <v>1507.4718750000002</v>
      </c>
      <c r="G85" s="59"/>
      <c r="H85" s="136"/>
    </row>
    <row r="86" spans="1:8" ht="15">
      <c r="A86" s="137" t="s">
        <v>75</v>
      </c>
      <c r="B86" s="138" t="s">
        <v>167</v>
      </c>
      <c r="C86" s="139">
        <v>81900</v>
      </c>
      <c r="D86" s="140">
        <v>3995</v>
      </c>
      <c r="E86" s="141">
        <v>0.25</v>
      </c>
      <c r="F86" s="142">
        <f t="shared" ref="F86:F89" si="12">D86*(1-E86)*(1+0.75%)</f>
        <v>3018.7218750000002</v>
      </c>
      <c r="G86" s="59"/>
      <c r="H86" s="136"/>
    </row>
    <row r="87" spans="1:8" ht="26">
      <c r="A87" s="137" t="s">
        <v>75</v>
      </c>
      <c r="B87" s="138" t="s">
        <v>168</v>
      </c>
      <c r="C87" s="139">
        <v>89220</v>
      </c>
      <c r="D87" s="140">
        <v>5400</v>
      </c>
      <c r="E87" s="141">
        <v>0.25</v>
      </c>
      <c r="F87" s="142">
        <f t="shared" si="12"/>
        <v>4080.3750000000005</v>
      </c>
      <c r="G87" s="59"/>
      <c r="H87" s="136"/>
    </row>
    <row r="88" spans="1:8" ht="15">
      <c r="A88" s="137" t="s">
        <v>75</v>
      </c>
      <c r="B88" s="138" t="s">
        <v>169</v>
      </c>
      <c r="C88" s="139">
        <v>87201</v>
      </c>
      <c r="D88" s="140">
        <v>11495</v>
      </c>
      <c r="E88" s="141">
        <v>0.25</v>
      </c>
      <c r="F88" s="142">
        <f t="shared" si="12"/>
        <v>8685.9093750000011</v>
      </c>
      <c r="G88" s="59"/>
      <c r="H88" s="136"/>
    </row>
    <row r="89" spans="1:8" ht="15">
      <c r="A89" s="137" t="s">
        <v>75</v>
      </c>
      <c r="B89" s="138" t="s">
        <v>171</v>
      </c>
      <c r="C89" s="139" t="s">
        <v>170</v>
      </c>
      <c r="D89" s="140">
        <v>4195</v>
      </c>
      <c r="E89" s="141">
        <v>0.25</v>
      </c>
      <c r="F89" s="142">
        <f t="shared" si="12"/>
        <v>3169.8468750000002</v>
      </c>
      <c r="G89" s="59"/>
      <c r="H89" s="136"/>
    </row>
    <row r="90" spans="1:8" ht="15">
      <c r="A90" s="76" t="s">
        <v>75</v>
      </c>
      <c r="B90" s="123"/>
      <c r="C90" s="124"/>
      <c r="D90" s="125"/>
      <c r="E90" s="127">
        <f>AVERAGE(E9:E74)</f>
        <v>0.25303030303030299</v>
      </c>
      <c r="F90" s="126"/>
      <c r="G90" s="59"/>
      <c r="H90" s="136"/>
    </row>
    <row r="91" spans="1:8" ht="21">
      <c r="A91" s="146">
        <f>AVERAGE(E9:E74)</f>
        <v>0.25303030303030299</v>
      </c>
      <c r="B91" s="147"/>
      <c r="C91" s="147"/>
      <c r="D91" s="147"/>
      <c r="E91" s="147"/>
      <c r="F91" s="147"/>
      <c r="G91" s="59"/>
    </row>
    <row r="92" spans="1:8" ht="42">
      <c r="A92" s="38" t="s">
        <v>61</v>
      </c>
      <c r="B92" s="34" t="s">
        <v>30</v>
      </c>
      <c r="C92" s="35" t="s">
        <v>13</v>
      </c>
      <c r="D92" s="36" t="s">
        <v>14</v>
      </c>
      <c r="E92" s="37" t="s">
        <v>58</v>
      </c>
      <c r="F92" s="37" t="s">
        <v>59</v>
      </c>
      <c r="G92" s="148"/>
    </row>
    <row r="93" spans="1:8" ht="45">
      <c r="A93" s="81" t="s">
        <v>136</v>
      </c>
      <c r="B93" s="81" t="s">
        <v>137</v>
      </c>
      <c r="C93" s="76" t="s">
        <v>146</v>
      </c>
      <c r="D93" s="115">
        <v>75</v>
      </c>
      <c r="E93" s="116" t="s">
        <v>53</v>
      </c>
      <c r="F93" s="117">
        <v>0.2</v>
      </c>
      <c r="G93" s="104" t="s">
        <v>21</v>
      </c>
    </row>
    <row r="94" spans="1:8" ht="15">
      <c r="A94" s="81" t="s">
        <v>140</v>
      </c>
      <c r="B94" s="81" t="s">
        <v>145</v>
      </c>
      <c r="C94" s="76" t="s">
        <v>147</v>
      </c>
      <c r="D94" s="115">
        <v>75</v>
      </c>
      <c r="E94" s="116" t="s">
        <v>53</v>
      </c>
      <c r="F94" s="117">
        <v>0.2</v>
      </c>
      <c r="G94" s="118">
        <f>D93*(1-F93)*(1+0.75%)</f>
        <v>60.45</v>
      </c>
    </row>
    <row r="95" spans="1:8" ht="15">
      <c r="A95" s="81" t="s">
        <v>141</v>
      </c>
      <c r="B95" s="81" t="s">
        <v>144</v>
      </c>
      <c r="C95" s="76" t="s">
        <v>148</v>
      </c>
      <c r="D95" s="115">
        <v>125</v>
      </c>
      <c r="E95" s="116" t="s">
        <v>53</v>
      </c>
      <c r="F95" s="117">
        <v>0.2</v>
      </c>
      <c r="G95" s="118">
        <f t="shared" ref="G95" si="13">D94*(1-F94)*(1+0.75%)</f>
        <v>60.45</v>
      </c>
    </row>
    <row r="96" spans="1:8" ht="30">
      <c r="A96" s="112" t="s">
        <v>138</v>
      </c>
      <c r="B96" s="112" t="s">
        <v>139</v>
      </c>
      <c r="C96" s="76" t="s">
        <v>150</v>
      </c>
      <c r="D96" s="115">
        <v>150</v>
      </c>
      <c r="E96" s="116" t="s">
        <v>53</v>
      </c>
      <c r="F96" s="117">
        <v>0.2</v>
      </c>
      <c r="G96" s="118">
        <f t="shared" ref="G96" si="14">D95*(1-F95)*(1+0.75%)</f>
        <v>100.75</v>
      </c>
    </row>
    <row r="97" spans="1:7" ht="30">
      <c r="A97" s="81" t="s">
        <v>142</v>
      </c>
      <c r="B97" s="81" t="s">
        <v>143</v>
      </c>
      <c r="C97" s="76" t="s">
        <v>149</v>
      </c>
      <c r="D97" s="115">
        <v>200</v>
      </c>
      <c r="E97" s="116" t="s">
        <v>53</v>
      </c>
      <c r="F97" s="117">
        <v>0.2</v>
      </c>
      <c r="G97" s="118">
        <f>D96*(1-F96)*(1+0.75%)</f>
        <v>120.9</v>
      </c>
    </row>
    <row r="98" spans="1:7" ht="15">
      <c r="A98" s="112"/>
      <c r="B98" s="112"/>
      <c r="C98" s="75"/>
      <c r="D98" s="119"/>
      <c r="E98" s="113"/>
      <c r="F98" s="99">
        <f t="shared" ref="F98:F102" si="15">D98*(1-E98)*(1+0.75%)</f>
        <v>0</v>
      </c>
      <c r="G98" s="118">
        <f t="shared" ref="G98" si="16">D97*(1-F97)*(1+0.75%)</f>
        <v>161.20000000000002</v>
      </c>
    </row>
    <row r="99" spans="1:7" ht="15">
      <c r="A99" s="112"/>
      <c r="B99" s="112"/>
      <c r="C99" s="75"/>
      <c r="D99" s="119"/>
      <c r="E99" s="113"/>
      <c r="F99" s="99">
        <f t="shared" si="15"/>
        <v>0</v>
      </c>
      <c r="G99" s="114">
        <f t="shared" ref="G99:G103" si="17">D98*(1-F98)*(1+0.75%)</f>
        <v>0</v>
      </c>
    </row>
    <row r="100" spans="1:7" ht="15">
      <c r="A100" s="112"/>
      <c r="B100" s="112"/>
      <c r="C100" s="75"/>
      <c r="D100" s="119"/>
      <c r="E100" s="113"/>
      <c r="F100" s="99">
        <f t="shared" si="15"/>
        <v>0</v>
      </c>
      <c r="G100" s="114">
        <f t="shared" si="17"/>
        <v>0</v>
      </c>
    </row>
    <row r="101" spans="1:7" ht="15">
      <c r="A101" s="112"/>
      <c r="B101" s="112"/>
      <c r="C101" s="75"/>
      <c r="D101" s="119"/>
      <c r="E101" s="113"/>
      <c r="F101" s="99">
        <f t="shared" si="15"/>
        <v>0</v>
      </c>
      <c r="G101" s="114">
        <f t="shared" si="17"/>
        <v>0</v>
      </c>
    </row>
    <row r="102" spans="1:7" ht="15">
      <c r="A102" s="112"/>
      <c r="B102" s="112"/>
      <c r="C102" s="75"/>
      <c r="D102" s="119"/>
      <c r="E102" s="113"/>
      <c r="F102" s="99">
        <f t="shared" si="15"/>
        <v>0</v>
      </c>
      <c r="G102" s="114">
        <f t="shared" si="17"/>
        <v>0</v>
      </c>
    </row>
    <row r="103" spans="1:7" ht="21">
      <c r="A103" s="143" t="s">
        <v>22</v>
      </c>
      <c r="B103" s="144"/>
      <c r="C103" s="144"/>
      <c r="D103" s="144"/>
      <c r="E103" s="144"/>
      <c r="F103" s="144"/>
      <c r="G103" s="114">
        <f t="shared" si="17"/>
        <v>0</v>
      </c>
    </row>
    <row r="104" spans="1:7" ht="30">
      <c r="A104" s="86"/>
      <c r="B104" s="31" t="s">
        <v>23</v>
      </c>
      <c r="C104" s="32" t="s">
        <v>24</v>
      </c>
      <c r="D104" s="33" t="s">
        <v>25</v>
      </c>
      <c r="E104" s="32" t="s">
        <v>26</v>
      </c>
      <c r="F104" s="39" t="s">
        <v>27</v>
      </c>
      <c r="G104" s="145"/>
    </row>
    <row r="105" spans="1:7" ht="15">
      <c r="A105" s="87"/>
      <c r="B105" s="96"/>
      <c r="C105" s="81"/>
      <c r="D105" s="97"/>
      <c r="E105" s="95"/>
      <c r="F105" s="95"/>
      <c r="G105" s="55" t="s">
        <v>28</v>
      </c>
    </row>
    <row r="106" spans="1:7" ht="15">
      <c r="A106" s="87"/>
      <c r="B106" s="96"/>
      <c r="C106" s="81"/>
      <c r="D106" s="97"/>
      <c r="E106" s="95"/>
      <c r="F106" s="95"/>
      <c r="G106" s="98"/>
    </row>
    <row r="107" spans="1:7" ht="15">
      <c r="A107" s="87"/>
      <c r="B107" s="96"/>
      <c r="C107" s="81"/>
      <c r="D107" s="97"/>
      <c r="E107" s="95"/>
      <c r="F107" s="95"/>
      <c r="G107" s="98"/>
    </row>
    <row r="108" spans="1:7" ht="15">
      <c r="A108" s="87"/>
      <c r="B108" s="96"/>
      <c r="C108" s="81"/>
      <c r="D108" s="97"/>
      <c r="E108" s="95"/>
      <c r="F108" s="95"/>
      <c r="G108" s="98"/>
    </row>
    <row r="109" spans="1:7" ht="15">
      <c r="A109" s="88"/>
      <c r="B109" s="96"/>
      <c r="C109" s="81"/>
      <c r="D109" s="97"/>
      <c r="E109" s="95"/>
      <c r="F109" s="95"/>
      <c r="G109" s="98"/>
    </row>
    <row r="110" spans="1:7" ht="15">
      <c r="G110" s="98"/>
    </row>
  </sheetData>
  <customSheetViews>
    <customSheetView guid="{781671E6-4A9A-4A6C-A524-78B659C1A1FC}" topLeftCell="A22">
      <selection activeCell="A2" sqref="A2"/>
      <pageMargins left="0.7" right="0.7" top="0.75" bottom="0.75" header="0.3" footer="0.3"/>
      <printOptions gridLines="1"/>
      <pageSetup scale="87" orientation="landscape"/>
      <headerFooter alignWithMargins="0">
        <oddHeader>&amp;CDepartment of Information Resources
Insert RFO Name
Request for Offer DIR-SDD-TMP-XXX</oddHeader>
      </headerFooter>
    </customSheetView>
    <customSheetView guid="{420C20D6-9E2C-4961-A971-E7A85C7C85AD}">
      <selection activeCell="A2" sqref="A2"/>
      <pageMargins left="0.7" right="0.7" top="0.75" bottom="0.75" header="0.3" footer="0.3"/>
      <printOptions gridLines="1"/>
      <pageSetup orientation="landscape"/>
      <headerFooter alignWithMargins="0">
        <oddHeader>&amp;CDepartment of Information Resources
Insert RFO Name
Request for Offer DIR-SDD-TMP-XXX</oddHeader>
      </headerFooter>
    </customSheetView>
    <customSheetView guid="{1C9D9B30-65D1-41AD-9659-9533F2398526}" showPageBreaks="1" fitToPage="1" view="pageLayout">
      <selection activeCell="A10" sqref="A10"/>
      <pageMargins left="0.7" right="0.7" top="0.75" bottom="0.75" header="0.3" footer="0.3"/>
      <printOptions gridLines="1"/>
      <pageSetup scale="95" orientation="portrait"/>
      <headerFooter alignWithMargins="0">
        <oddHeader>&amp;CDepartment of Information Resources
Insert RFO Name
Request for Offer DIR-TSO-TMP-XXX</oddHeader>
      </headerFooter>
    </customSheetView>
    <customSheetView guid="{F569DC36-5532-49D4-9458-A3582E0841B9}" showPageBreaks="1" view="pageLayout" topLeftCell="A57">
      <selection activeCell="A63" sqref="A63:G63"/>
      <pageMargins left="0.7" right="0.7" top="0.75" bottom="0.75" header="0.3" footer="0.3"/>
      <printOptions gridLines="1"/>
      <pageSetup scale="80" fitToWidth="0" fitToHeight="0" orientation="landscape"/>
      <headerFooter alignWithMargins="0">
        <oddHeader>&amp;C&amp;"Arial,Bold"&amp;12Department of Information Resources
Comprehensive Web Development
Request for Offer DIR-TSO-TMP-218</oddHeader>
      </headerFooter>
    </customSheetView>
  </customSheetViews>
  <mergeCells count="4">
    <mergeCell ref="A7:G7"/>
    <mergeCell ref="A4:G4"/>
    <mergeCell ref="A5:G5"/>
    <mergeCell ref="A6:G6"/>
  </mergeCells>
  <phoneticPr fontId="0" type="noConversion"/>
  <printOptions horizontalCentered="1" gridLines="1"/>
  <pageMargins left="0.5" right="0.5" top="1.1000000000000001" bottom="0.5" header="0.5" footer="0.5"/>
  <pageSetup scale="80" fitToWidth="0" fitToHeight="0" orientation="landscape"/>
  <headerFooter alignWithMargins="0">
    <oddHeader>&amp;C&amp;"-,Bold"&amp;14Department of Information Resources
Miscellaneous Information Technology (IT) Hardware Peripherals and Components and Related Services
Request for Offer DIR-TSO-TMP-252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view="pageLayout" zoomScale="75" zoomScalePageLayoutView="75" workbookViewId="0">
      <selection activeCell="B29" sqref="B29"/>
    </sheetView>
  </sheetViews>
  <sheetFormatPr baseColWidth="10" defaultColWidth="8.83203125" defaultRowHeight="13"/>
  <cols>
    <col min="1" max="1" width="27.6640625" style="18" customWidth="1"/>
    <col min="2" max="2" width="32.6640625" customWidth="1"/>
    <col min="3" max="3" width="18.6640625" style="15" customWidth="1"/>
    <col min="4" max="4" width="15.6640625" style="17" customWidth="1"/>
    <col min="5" max="5" width="14.6640625" style="22" customWidth="1"/>
    <col min="6" max="6" width="16.6640625" style="17" customWidth="1"/>
    <col min="7" max="7" width="19.33203125" style="16" customWidth="1"/>
  </cols>
  <sheetData>
    <row r="1" spans="1:10" s="60" customFormat="1" ht="15">
      <c r="A1" s="44" t="s">
        <v>16</v>
      </c>
      <c r="B1" s="45"/>
      <c r="C1" s="46"/>
      <c r="D1" s="47"/>
      <c r="E1" s="48"/>
      <c r="F1" s="47"/>
      <c r="G1" s="52"/>
    </row>
    <row r="2" spans="1:10" s="60" customFormat="1" ht="16.25" customHeight="1">
      <c r="A2" s="49" t="s">
        <v>17</v>
      </c>
      <c r="B2" s="40"/>
      <c r="C2" s="41"/>
      <c r="D2" s="42"/>
      <c r="E2" s="43"/>
      <c r="F2" s="42"/>
      <c r="G2" s="53"/>
    </row>
    <row r="3" spans="1:10" s="60" customFormat="1" ht="14" customHeight="1">
      <c r="A3" s="50" t="s">
        <v>18</v>
      </c>
      <c r="B3" s="51"/>
      <c r="C3" s="51"/>
      <c r="D3" s="51"/>
      <c r="E3" s="51"/>
      <c r="F3" s="51"/>
      <c r="G3" s="54"/>
    </row>
    <row r="4" spans="1:10" s="60" customFormat="1" ht="24.5" customHeight="1">
      <c r="A4" s="152" t="s">
        <v>34</v>
      </c>
      <c r="B4" s="153"/>
      <c r="C4" s="153"/>
      <c r="D4" s="153"/>
      <c r="E4" s="153"/>
      <c r="F4" s="153"/>
      <c r="G4" s="154"/>
    </row>
    <row r="5" spans="1:10" s="60" customFormat="1" ht="16.5" customHeight="1">
      <c r="A5" s="158" t="s">
        <v>35</v>
      </c>
      <c r="B5" s="159"/>
      <c r="C5" s="159"/>
      <c r="D5" s="159"/>
      <c r="E5" s="159"/>
      <c r="F5" s="159"/>
      <c r="G5" s="160"/>
    </row>
    <row r="6" spans="1:10" s="60" customFormat="1" ht="21">
      <c r="A6" s="149" t="s">
        <v>19</v>
      </c>
      <c r="B6" s="150"/>
      <c r="C6" s="150"/>
      <c r="D6" s="150"/>
      <c r="E6" s="150"/>
      <c r="F6" s="150"/>
      <c r="G6" s="151"/>
    </row>
    <row r="7" spans="1:10" s="60" customFormat="1" ht="42">
      <c r="A7" s="38" t="s">
        <v>67</v>
      </c>
      <c r="B7" s="34" t="s">
        <v>33</v>
      </c>
      <c r="C7" s="35" t="s">
        <v>20</v>
      </c>
      <c r="D7" s="36" t="s">
        <v>14</v>
      </c>
      <c r="E7" s="37" t="s">
        <v>12</v>
      </c>
      <c r="F7" s="57" t="s">
        <v>21</v>
      </c>
      <c r="G7" s="58"/>
    </row>
    <row r="8" spans="1:10" s="60" customFormat="1" ht="75">
      <c r="A8" s="76" t="s">
        <v>36</v>
      </c>
      <c r="B8" s="77" t="s">
        <v>38</v>
      </c>
      <c r="C8" s="78" t="s">
        <v>37</v>
      </c>
      <c r="D8" s="79">
        <v>95</v>
      </c>
      <c r="E8" s="80">
        <v>0.25</v>
      </c>
      <c r="F8" s="79">
        <f>D8*(1-E8)*(1+0.75%)</f>
        <v>71.784375000000011</v>
      </c>
      <c r="G8" s="59"/>
    </row>
    <row r="9" spans="1:10" s="60" customFormat="1" ht="45">
      <c r="A9" s="76" t="s">
        <v>40</v>
      </c>
      <c r="B9" s="81" t="s">
        <v>39</v>
      </c>
      <c r="C9" s="78" t="s">
        <v>41</v>
      </c>
      <c r="D9" s="82">
        <v>199.95</v>
      </c>
      <c r="E9" s="80">
        <v>0.52</v>
      </c>
      <c r="F9" s="79">
        <f t="shared" ref="F9:F10" si="0">D9*(1-E9)*(1+0.75%)</f>
        <v>96.695819999999998</v>
      </c>
      <c r="G9" s="59"/>
      <c r="J9" s="70"/>
    </row>
    <row r="10" spans="1:10" s="60" customFormat="1" ht="75" customHeight="1">
      <c r="A10" s="73" t="s">
        <v>42</v>
      </c>
      <c r="B10" s="81" t="s">
        <v>44</v>
      </c>
      <c r="C10" s="78" t="s">
        <v>43</v>
      </c>
      <c r="D10" s="82">
        <v>2025</v>
      </c>
      <c r="E10" s="80">
        <v>0.41499999999999998</v>
      </c>
      <c r="F10" s="79">
        <f t="shared" si="0"/>
        <v>1193.5096875000002</v>
      </c>
      <c r="G10" s="59"/>
    </row>
    <row r="11" spans="1:10" s="60" customFormat="1" ht="21">
      <c r="A11" s="161" t="s">
        <v>32</v>
      </c>
      <c r="B11" s="162"/>
      <c r="C11" s="162"/>
      <c r="D11" s="162"/>
      <c r="E11" s="162"/>
      <c r="F11" s="162"/>
      <c r="G11" s="163"/>
    </row>
    <row r="12" spans="1:10" s="60" customFormat="1" ht="42">
      <c r="A12" s="38" t="s">
        <v>61</v>
      </c>
      <c r="B12" s="34" t="s">
        <v>30</v>
      </c>
      <c r="C12" s="35" t="s">
        <v>13</v>
      </c>
      <c r="D12" s="36" t="s">
        <v>50</v>
      </c>
      <c r="E12" s="37" t="s">
        <v>51</v>
      </c>
      <c r="F12" s="37" t="s">
        <v>12</v>
      </c>
      <c r="G12" s="104" t="s">
        <v>21</v>
      </c>
    </row>
    <row r="13" spans="1:10" s="60" customFormat="1" ht="56">
      <c r="A13" s="21" t="s">
        <v>47</v>
      </c>
      <c r="B13" s="21" t="s">
        <v>46</v>
      </c>
      <c r="C13" s="83" t="s">
        <v>45</v>
      </c>
      <c r="D13" s="84">
        <v>125</v>
      </c>
      <c r="E13" s="85" t="s">
        <v>52</v>
      </c>
      <c r="F13" s="85">
        <v>0.22</v>
      </c>
      <c r="G13" s="105">
        <f>D13*(1-F13)*(1+0.75%)</f>
        <v>98.231250000000003</v>
      </c>
    </row>
    <row r="14" spans="1:10" s="60" customFormat="1" ht="84">
      <c r="A14" s="21" t="s">
        <v>48</v>
      </c>
      <c r="B14" s="21" t="s">
        <v>54</v>
      </c>
      <c r="C14" s="83" t="s">
        <v>49</v>
      </c>
      <c r="D14" s="84">
        <v>45</v>
      </c>
      <c r="E14" s="85" t="s">
        <v>53</v>
      </c>
      <c r="F14" s="85">
        <v>0.17</v>
      </c>
      <c r="G14" s="105">
        <f>D14*(1-F14)*(1+0.75%)</f>
        <v>37.630125000000007</v>
      </c>
    </row>
    <row r="15" spans="1:10" s="60" customFormat="1" ht="21">
      <c r="A15" s="164" t="s">
        <v>22</v>
      </c>
      <c r="B15" s="165"/>
      <c r="C15" s="165"/>
      <c r="D15" s="165"/>
      <c r="E15" s="165"/>
      <c r="F15" s="165"/>
      <c r="G15" s="166"/>
    </row>
    <row r="16" spans="1:10" s="60" customFormat="1" ht="59" customHeight="1">
      <c r="A16" s="86"/>
      <c r="B16" s="31" t="s">
        <v>23</v>
      </c>
      <c r="C16" s="32" t="s">
        <v>55</v>
      </c>
      <c r="D16" s="33" t="s">
        <v>25</v>
      </c>
      <c r="E16" s="32" t="s">
        <v>26</v>
      </c>
      <c r="F16" s="39" t="s">
        <v>27</v>
      </c>
      <c r="G16" s="55" t="s">
        <v>28</v>
      </c>
    </row>
    <row r="17" spans="1:7" s="60" customFormat="1" ht="60">
      <c r="A17" s="87"/>
      <c r="B17" s="94">
        <v>150000</v>
      </c>
      <c r="C17" s="81" t="s">
        <v>56</v>
      </c>
      <c r="D17" s="91"/>
      <c r="E17" s="95" t="s">
        <v>57</v>
      </c>
      <c r="F17" s="93" t="s">
        <v>70</v>
      </c>
      <c r="G17" s="92"/>
    </row>
    <row r="18" spans="1:7" s="60" customFormat="1" ht="15">
      <c r="A18" s="87"/>
      <c r="B18" s="90"/>
      <c r="C18" s="75"/>
      <c r="D18" s="91"/>
      <c r="E18" s="74"/>
      <c r="F18" s="74"/>
      <c r="G18" s="92"/>
    </row>
    <row r="19" spans="1:7" s="60" customFormat="1" ht="15">
      <c r="A19" s="87"/>
      <c r="B19" s="90"/>
      <c r="C19" s="75"/>
      <c r="D19" s="91"/>
      <c r="E19" s="74"/>
      <c r="F19" s="74"/>
      <c r="G19" s="92"/>
    </row>
    <row r="20" spans="1:7" s="60" customFormat="1" ht="15">
      <c r="A20" s="87"/>
      <c r="B20" s="90"/>
      <c r="C20" s="75"/>
      <c r="D20" s="91"/>
      <c r="E20" s="74"/>
      <c r="F20" s="74"/>
      <c r="G20" s="92"/>
    </row>
    <row r="21" spans="1:7" s="60" customFormat="1" ht="15">
      <c r="A21" s="88"/>
      <c r="B21" s="90"/>
      <c r="C21" s="75"/>
      <c r="D21" s="91"/>
      <c r="E21" s="74"/>
      <c r="F21" s="74"/>
      <c r="G21" s="92"/>
    </row>
    <row r="22" spans="1:7" s="60" customFormat="1" ht="14">
      <c r="A22" s="69"/>
      <c r="B22" s="65"/>
      <c r="C22" s="66"/>
      <c r="D22" s="89"/>
      <c r="E22" s="71"/>
      <c r="F22" s="67"/>
      <c r="G22" s="68"/>
    </row>
    <row r="23" spans="1:7" s="60" customFormat="1">
      <c r="A23" s="61"/>
      <c r="C23" s="72"/>
      <c r="D23" s="62"/>
      <c r="E23" s="63"/>
      <c r="F23" s="62"/>
      <c r="G23" s="64"/>
    </row>
    <row r="24" spans="1:7" s="60" customFormat="1">
      <c r="A24" s="61"/>
      <c r="C24" s="72"/>
      <c r="D24" s="62"/>
      <c r="E24" s="63"/>
      <c r="F24" s="62"/>
      <c r="G24" s="64"/>
    </row>
    <row r="25" spans="1:7" s="60" customFormat="1">
      <c r="A25" s="61"/>
      <c r="C25" s="72"/>
      <c r="D25" s="62"/>
      <c r="E25" s="63"/>
      <c r="F25" s="62"/>
      <c r="G25" s="64"/>
    </row>
    <row r="26" spans="1:7" s="60" customFormat="1">
      <c r="A26" s="61"/>
      <c r="C26" s="72"/>
      <c r="D26" s="62"/>
      <c r="E26" s="63"/>
      <c r="F26" s="62"/>
      <c r="G26" s="64"/>
    </row>
  </sheetData>
  <customSheetViews>
    <customSheetView guid="{781671E6-4A9A-4A6C-A524-78B659C1A1FC}">
      <selection activeCell="D14" sqref="D14"/>
      <pageMargins left="0.7" right="0.7" top="0.75" bottom="0.75" header="0.3" footer="0.3"/>
      <pageSetup scale="65" orientation="portrait"/>
    </customSheetView>
    <customSheetView guid="{420C20D6-9E2C-4961-A971-E7A85C7C85AD}">
      <selection activeCell="D14" sqref="D14"/>
      <pageMargins left="0.7" right="0.7" top="0.75" bottom="0.75" header="0.3" footer="0.3"/>
    </customSheetView>
    <customSheetView guid="{1C9D9B30-65D1-41AD-9659-9533F2398526}" showPageBreaks="1" fitToPage="1" view="pageLayout">
      <selection activeCell="B12" sqref="B11:B12"/>
      <pageMargins left="0.7" right="0.7" top="0.75" bottom="0.75" header="0.3" footer="0.3"/>
      <pageSetup scale="88" orientation="landscape"/>
      <headerFooter>
        <oddHeader>&amp;CDepartment of Information Resources
Insert RFO Name
Request for Offer DIR-TSO-TMP-XXX</oddHeader>
      </headerFooter>
    </customSheetView>
    <customSheetView guid="{F569DC36-5532-49D4-9458-A3582E0841B9}" scale="75" showPageBreaks="1" view="pageLayout">
      <selection activeCell="B12" sqref="B12"/>
      <pageMargins left="0.7" right="0.7" top="0.75" bottom="0.75" header="0.3" footer="0.3"/>
      <printOptions gridLines="1"/>
      <pageSetup scale="80" fitToWidth="0" fitToHeight="0" orientation="landscape"/>
      <headerFooter>
        <oddHeader>&amp;C&amp;"Arial,Bold"&amp;12Department of Information Resources
Comprehensive Web Development
Request for Offer DIR-TSO-TMP-218</oddHeader>
      </headerFooter>
    </customSheetView>
  </customSheetViews>
  <mergeCells count="5">
    <mergeCell ref="A4:G4"/>
    <mergeCell ref="A5:G5"/>
    <mergeCell ref="A6:G6"/>
    <mergeCell ref="A11:G11"/>
    <mergeCell ref="A15:G15"/>
  </mergeCells>
  <phoneticPr fontId="24" type="noConversion"/>
  <printOptions horizontalCentered="1" gridLines="1"/>
  <pageMargins left="0.7" right="0.7" top="0.78125" bottom="0.75" header="0.05" footer="0.3"/>
  <pageSetup scale="79" fitToHeight="0" orientation="landscape"/>
  <headerFooter>
    <oddHeader>&amp;C&amp;"Arial,Bold"&amp;12Department of Information Resources
Miscellaneous Information Technology (IT) Hardware Peripherals and Components and Related Services
Request for Offer DIR-TSO-TMP-252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view="pageLayout" topLeftCell="A7" workbookViewId="0">
      <selection activeCell="A4" sqref="A4"/>
    </sheetView>
  </sheetViews>
  <sheetFormatPr baseColWidth="10" defaultColWidth="8.83203125" defaultRowHeight="13"/>
  <cols>
    <col min="1" max="1" width="64.1640625" customWidth="1"/>
    <col min="2" max="2" width="14.83203125" customWidth="1"/>
    <col min="3" max="3" width="12.33203125" customWidth="1"/>
    <col min="4" max="4" width="16.5" customWidth="1"/>
    <col min="5" max="5" width="19.5" customWidth="1"/>
    <col min="6" max="6" width="19.1640625" customWidth="1"/>
    <col min="7" max="7" width="17.1640625" customWidth="1"/>
  </cols>
  <sheetData>
    <row r="1" spans="1:7" ht="16">
      <c r="A1" s="14" t="s">
        <v>0</v>
      </c>
      <c r="B1" s="4"/>
      <c r="C1" s="4"/>
      <c r="D1" s="4"/>
      <c r="E1" s="4"/>
      <c r="F1" s="4"/>
      <c r="G1" s="5"/>
    </row>
    <row r="2" spans="1:7">
      <c r="A2" s="6" t="s">
        <v>8</v>
      </c>
      <c r="B2" s="2"/>
      <c r="C2" s="2"/>
      <c r="D2" s="2"/>
      <c r="E2" s="2"/>
      <c r="F2" s="2"/>
      <c r="G2" s="3"/>
    </row>
    <row r="3" spans="1:7">
      <c r="A3" s="12" t="s">
        <v>9</v>
      </c>
      <c r="B3" s="7"/>
      <c r="C3" s="7"/>
      <c r="D3" s="7"/>
      <c r="E3" s="7"/>
      <c r="F3" s="7"/>
      <c r="G3" s="8"/>
    </row>
    <row r="4" spans="1:7">
      <c r="A4" s="13" t="s">
        <v>11</v>
      </c>
      <c r="B4" s="7"/>
      <c r="C4" s="7"/>
      <c r="D4" s="7"/>
      <c r="E4" s="7"/>
      <c r="F4" s="7"/>
      <c r="G4" s="8"/>
    </row>
    <row r="5" spans="1:7">
      <c r="A5" s="13" t="s">
        <v>10</v>
      </c>
      <c r="B5" s="7"/>
      <c r="C5" s="7"/>
      <c r="D5" s="7"/>
      <c r="E5" s="7"/>
      <c r="F5" s="7"/>
      <c r="G5" s="8"/>
    </row>
    <row r="6" spans="1:7" ht="8" customHeight="1">
      <c r="A6" s="9"/>
      <c r="B6" s="10"/>
      <c r="C6" s="10"/>
      <c r="D6" s="10"/>
      <c r="E6" s="10"/>
      <c r="F6" s="10"/>
      <c r="G6" s="11"/>
    </row>
    <row r="7" spans="1:7" ht="28">
      <c r="A7" s="1" t="s">
        <v>5</v>
      </c>
      <c r="B7" s="1" t="s">
        <v>1</v>
      </c>
      <c r="C7" s="1" t="s">
        <v>2</v>
      </c>
      <c r="D7" s="1" t="s">
        <v>3</v>
      </c>
      <c r="E7" s="1" t="s">
        <v>7</v>
      </c>
      <c r="F7" s="1" t="s">
        <v>6</v>
      </c>
      <c r="G7" s="1" t="s">
        <v>4</v>
      </c>
    </row>
  </sheetData>
  <customSheetViews>
    <customSheetView guid="{781671E6-4A9A-4A6C-A524-78B659C1A1FC}">
      <selection activeCell="A2" sqref="A2"/>
      <pageMargins left="0.7" right="0.7" top="0.75" bottom="0.75" header="0.3" footer="0.3"/>
      <pageSetup scale="56" orientation="portrait"/>
    </customSheetView>
    <customSheetView guid="{420C20D6-9E2C-4961-A971-E7A85C7C85AD}">
      <selection activeCell="A2" sqref="A2"/>
      <pageMargins left="0.7" right="0.7" top="0.75" bottom="0.75" header="0.3" footer="0.3"/>
    </customSheetView>
    <customSheetView guid="{1C9D9B30-65D1-41AD-9659-9533F2398526}" showPageBreaks="1" fitToPage="1" view="pageLayout">
      <selection activeCell="A2" sqref="A2"/>
      <pageMargins left="0.7" right="0.7" top="0.75" bottom="0.75" header="0.3" footer="0.3"/>
      <pageSetup scale="76" orientation="landscape"/>
      <headerFooter>
        <oddHeader>&amp;CDepartment of Information Resources
Insert RFO Name
Request for Offer DIR-TSO-TMP-XXX</oddHeader>
      </headerFooter>
    </customSheetView>
    <customSheetView guid="{F569DC36-5532-49D4-9458-A3582E0841B9}" showPageBreaks="1" fitToPage="1" state="hidden" view="pageLayout" topLeftCell="A7">
      <selection activeCell="A4" sqref="A4"/>
      <pageMargins left="0.7" right="0.7" top="0.75" bottom="0.75" header="0.3" footer="0.3"/>
      <pageSetup scale="76" orientation="landscape"/>
      <headerFooter>
        <oddHeader>&amp;CDepartment of Information Resources
Insert RFO Name
Request for Offer DIR-TSO-TMP-XXX</oddHeader>
      </headerFooter>
    </customSheetView>
  </customSheetViews>
  <phoneticPr fontId="24" type="noConversion"/>
  <pageMargins left="0.7" right="0.7" top="0.96875" bottom="0.75" header="0.3" footer="0.3"/>
  <pageSetup scale="70" orientation="landscape"/>
  <headerFooter>
    <oddHeader>&amp;CDepartment of Information Resources
Insert RFO Name
Request for Offer DIR-TSO-TMP-XXX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Pricing Sheet</vt:lpstr>
      <vt:lpstr>Example Pricing Sheet</vt:lpstr>
      <vt:lpstr>Complete Catalog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Gilbert</dc:creator>
  <cp:lastModifiedBy>Microsoft Office User</cp:lastModifiedBy>
  <cp:lastPrinted>2016-09-23T18:06:11Z</cp:lastPrinted>
  <dcterms:created xsi:type="dcterms:W3CDTF">2003-08-15T19:24:57Z</dcterms:created>
  <dcterms:modified xsi:type="dcterms:W3CDTF">2018-04-17T02:39:15Z</dcterms:modified>
</cp:coreProperties>
</file>